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  <sheet name="Hoja4" sheetId="4" r:id="rId4"/>
  </sheets>
  <calcPr calcId="145621"/>
</workbook>
</file>

<file path=xl/calcChain.xml><?xml version="1.0" encoding="utf-8"?>
<calcChain xmlns="http://schemas.openxmlformats.org/spreadsheetml/2006/main">
  <c r="E34" i="4" l="1"/>
  <c r="D34" i="4"/>
  <c r="C34" i="4"/>
  <c r="F33" i="4"/>
  <c r="F32" i="4"/>
  <c r="F31" i="4"/>
  <c r="F30" i="4"/>
  <c r="F29" i="4"/>
  <c r="F28" i="4"/>
  <c r="C15" i="4"/>
  <c r="D15" i="4"/>
  <c r="E15" i="4"/>
  <c r="F9" i="4"/>
  <c r="F10" i="4"/>
  <c r="F11" i="4"/>
  <c r="F12" i="4"/>
  <c r="F13" i="4"/>
  <c r="F14" i="4"/>
  <c r="F15" i="4"/>
  <c r="F34" i="4" l="1"/>
  <c r="D75" i="1"/>
  <c r="D80" i="1" s="1"/>
  <c r="D27" i="1"/>
  <c r="D78" i="1" s="1"/>
  <c r="D82" i="1" l="1"/>
</calcChain>
</file>

<file path=xl/sharedStrings.xml><?xml version="1.0" encoding="utf-8"?>
<sst xmlns="http://schemas.openxmlformats.org/spreadsheetml/2006/main" count="226" uniqueCount="191">
  <si>
    <t>INGRESOS:</t>
  </si>
  <si>
    <t>Indotel</t>
  </si>
  <si>
    <t>Cedee</t>
  </si>
  <si>
    <t>De Los Santos Bar</t>
  </si>
  <si>
    <t>Grupo PuntaCana</t>
  </si>
  <si>
    <t>BanReservas</t>
  </si>
  <si>
    <t>TOTAL</t>
  </si>
  <si>
    <t>GASTOS</t>
  </si>
  <si>
    <t>DIRECTOR TECNICO</t>
  </si>
  <si>
    <t xml:space="preserve"> </t>
  </si>
  <si>
    <t xml:space="preserve">Mapeadores </t>
  </si>
  <si>
    <t>Lanzamiento Torneo</t>
  </si>
  <si>
    <t>Pauta en medios, comerciales…</t>
  </si>
  <si>
    <t>Manejo Pag. Web. Y Redes Sociales</t>
  </si>
  <si>
    <t>Diseño De Pagina Web.</t>
  </si>
  <si>
    <t>Locutor Animador</t>
  </si>
  <si>
    <t>Narradores Transmision</t>
  </si>
  <si>
    <t>Transmision Web y FB  FEDOMBAL</t>
  </si>
  <si>
    <t xml:space="preserve">Total Ingresos: </t>
  </si>
  <si>
    <t xml:space="preserve">Total de Gastos : </t>
  </si>
  <si>
    <t xml:space="preserve">Diferencia Sobrante: </t>
  </si>
  <si>
    <t>Central Romana Corporation, LTD.</t>
  </si>
  <si>
    <t>Presidencia De La Republica</t>
  </si>
  <si>
    <t>Senado de la Republica.</t>
  </si>
  <si>
    <t>Parqueo de Motores</t>
  </si>
  <si>
    <t>Asientos Abonados VIP.</t>
  </si>
  <si>
    <t>Pizzas Papa Johns.</t>
  </si>
  <si>
    <t>Bar- Cafeteria.</t>
  </si>
  <si>
    <t xml:space="preserve">Confeccion y Montaje Marcos para Vallas  </t>
  </si>
  <si>
    <t>Mantenimiento Planta Electrica.</t>
  </si>
  <si>
    <t>Montaje Asientos VIP.</t>
  </si>
  <si>
    <t>Renta Equipo de Sonido</t>
  </si>
  <si>
    <t>Limpieza General Diaria</t>
  </si>
  <si>
    <t>Limpieza Tabloncillo</t>
  </si>
  <si>
    <t>Cruz Roja.</t>
  </si>
  <si>
    <t>Policia Nacional</t>
  </si>
  <si>
    <t>Seguridad y Porteros</t>
  </si>
  <si>
    <t>Serenos y Guardias de Seguridad</t>
  </si>
  <si>
    <t>Equipo Staff, Area VIP.</t>
  </si>
  <si>
    <t>Produccion De Transmison TV Higuey.</t>
  </si>
  <si>
    <t>Derechos de Transmision Canal TV Higuey.</t>
  </si>
  <si>
    <t>Compilador</t>
  </si>
  <si>
    <t>Director Tecnico.</t>
  </si>
  <si>
    <t xml:space="preserve">Pagos al Personal de la Mesa Tecnica. </t>
  </si>
  <si>
    <t>Pagos a Arbitros Y Comisarios</t>
  </si>
  <si>
    <t xml:space="preserve">INFORME FINANCIERO </t>
  </si>
  <si>
    <t>TOTAL INGRESOS:</t>
  </si>
  <si>
    <t>TOTAL GASTOS:</t>
  </si>
  <si>
    <t>Ingresos por Boleteria</t>
  </si>
  <si>
    <t>Dedicado a Jose Justo Pepen</t>
  </si>
  <si>
    <t>"Copa Cerveza Canita"</t>
  </si>
  <si>
    <t>"TORNEO DE BALONCESTO SUPERIOR DE LA ALTAGRACIA"</t>
  </si>
  <si>
    <t>Version 43 - Diciembre 2017 - Enero 2018</t>
  </si>
  <si>
    <t>Tesorero Comité Organizador</t>
  </si>
  <si>
    <t xml:space="preserve">Luis Alberto Moya P. </t>
  </si>
  <si>
    <t>__________________________</t>
  </si>
  <si>
    <t>Personal de Boleteria</t>
  </si>
  <si>
    <t xml:space="preserve"> GASTOS VARIOS ANTES DEL INICIO TORNEO</t>
  </si>
  <si>
    <t>LIMPIEZA ASIENTOS</t>
  </si>
  <si>
    <t>MATERIALES DE LIMPIEZA</t>
  </si>
  <si>
    <t>CAMION AGUA</t>
  </si>
  <si>
    <t>MANO DE OBRA</t>
  </si>
  <si>
    <t>Comidas</t>
  </si>
  <si>
    <t>COMIDA</t>
  </si>
  <si>
    <t>DESAYUNO</t>
  </si>
  <si>
    <t>comida</t>
  </si>
  <si>
    <t>CENA</t>
  </si>
  <si>
    <t>Materiales</t>
  </si>
  <si>
    <t>LIMPIEZA GENERAL Y OTROS</t>
  </si>
  <si>
    <t>Camion de agua</t>
  </si>
  <si>
    <t>materiales de limpieza</t>
  </si>
  <si>
    <t>mano de obra</t>
  </si>
  <si>
    <t>ALMUERZO HERREROS</t>
  </si>
  <si>
    <t>Segueta</t>
  </si>
  <si>
    <t>Tornillos para vallas</t>
  </si>
  <si>
    <t>1/4 Pintura negra</t>
  </si>
  <si>
    <t>Comida</t>
  </si>
  <si>
    <t>Mano de Obra</t>
  </si>
  <si>
    <t>Espuma para limpiar</t>
  </si>
  <si>
    <t>Brocha Espatula, etc.</t>
  </si>
  <si>
    <t xml:space="preserve">Llaves para tornillos </t>
  </si>
  <si>
    <t>TORNILLOS</t>
  </si>
  <si>
    <t>LIMPIEZA</t>
  </si>
  <si>
    <t>Limpieza General y Comidas</t>
  </si>
  <si>
    <t>Viaje a La Romana Relojes.</t>
  </si>
  <si>
    <t>Traslado Escombros</t>
  </si>
  <si>
    <t>Yanira venta de abonados</t>
  </si>
  <si>
    <t>Comida pintura parqueo</t>
  </si>
  <si>
    <t>Comida limpieza</t>
  </si>
  <si>
    <t>Maderas para mesas</t>
  </si>
  <si>
    <t>Sogas y materiales</t>
  </si>
  <si>
    <t>Yanira, Secretaria</t>
  </si>
  <si>
    <t>PERSONAL TABLONCILLO MIDEREC</t>
  </si>
  <si>
    <t>ALMUERZO 10 PERSONAS</t>
  </si>
  <si>
    <t>CENA  3 PERSONAS</t>
  </si>
  <si>
    <t>ESPATULAS</t>
  </si>
  <si>
    <t>PERSONAL (BRIGADA)  PINTURA Y PLOMERIA MIDEREC</t>
  </si>
  <si>
    <t>ALMUERZOS</t>
  </si>
  <si>
    <t>LIJAS</t>
  </si>
  <si>
    <t>AGUA</t>
  </si>
  <si>
    <t>CENAS</t>
  </si>
  <si>
    <t>ALOJAMIENTO</t>
  </si>
  <si>
    <t>ALMUERZO</t>
  </si>
  <si>
    <t>PLOMERIA</t>
  </si>
  <si>
    <t>CUBO PINTURA</t>
  </si>
  <si>
    <t>GALON  PINTURA</t>
  </si>
  <si>
    <t>PERSONAL (BRIGADA) ILUMINACION-ELECTRICIDAD  MIDEREC</t>
  </si>
  <si>
    <t xml:space="preserve">ALOJAMIENTO </t>
  </si>
  <si>
    <t>MANTENIMIENTO OFICINA ABAPA</t>
  </si>
  <si>
    <t>ABANICOS</t>
  </si>
  <si>
    <t>PINTURA, PUERTA ,LUCES</t>
  </si>
  <si>
    <t>INSTALAR ABANICOS</t>
  </si>
  <si>
    <t>RUEDA DE PRENSA ANUNCIO MANTENIMINETOS</t>
  </si>
  <si>
    <t>COMUNICADORES</t>
  </si>
  <si>
    <t>OTROS GASTOS EXTRAORDINARIOS</t>
  </si>
  <si>
    <t>RUEDA DE PRENSA OFICIAL</t>
  </si>
  <si>
    <t>T-SHIRT STAFF Y DIRECTIVOS</t>
  </si>
  <si>
    <t>CAMARAS DE SEGURIDAD</t>
  </si>
  <si>
    <t>TARIMA PARA CAMARAS</t>
  </si>
  <si>
    <t>MANTENIMIENTO GRADAS</t>
  </si>
  <si>
    <t>MANO DE OBRA PIZARRAS</t>
  </si>
  <si>
    <t>Sonido Inauguracion</t>
  </si>
  <si>
    <t>Maderas Y Otros Para tarima</t>
  </si>
  <si>
    <t>Maderas para tarima complt.</t>
  </si>
  <si>
    <t>Goteras multiuso</t>
  </si>
  <si>
    <t>Arena y Cemento para acera</t>
  </si>
  <si>
    <t>Mano de obra acera</t>
  </si>
  <si>
    <t>MATERIALES PARA HERREROS</t>
  </si>
  <si>
    <t>MANO DE OBRA HERREROS</t>
  </si>
  <si>
    <t>Impresión de Vallas</t>
  </si>
  <si>
    <t>Numeracion de asientos VIP</t>
  </si>
  <si>
    <t>Distribucion de Invitaciones</t>
  </si>
  <si>
    <t>Confeccion Invitaciones</t>
  </si>
  <si>
    <t>GASTOS:</t>
  </si>
  <si>
    <t>Fecha</t>
  </si>
  <si>
    <t>Concepto</t>
  </si>
  <si>
    <t>Monto</t>
  </si>
  <si>
    <t xml:space="preserve"> GASTOS VARIOS DURANTE EL TORNEO</t>
  </si>
  <si>
    <t>Gastos de viaje Sto. Dgo.  Selección u-14</t>
  </si>
  <si>
    <t>COPA TROFEO TORNEO</t>
  </si>
  <si>
    <t>REPARACION CONTROL PIZARRA</t>
  </si>
  <si>
    <t>HOTEL VISITA FEDOMBAL</t>
  </si>
  <si>
    <t>MATERIALES DE OFICINA</t>
  </si>
  <si>
    <t>20 T-SHIRT SEGURIDAD</t>
  </si>
  <si>
    <t>MANTENIMIENTO PLOMERIA</t>
  </si>
  <si>
    <t>CANDADOS</t>
  </si>
  <si>
    <t>CARNET PARA ABONADOS</t>
  </si>
  <si>
    <t>PRENSA INAUGURACION</t>
  </si>
  <si>
    <t>TRASLADO RELOJES 24 SEGUNDO</t>
  </si>
  <si>
    <t>GASOIL PLANTA ELECTRICA</t>
  </si>
  <si>
    <t>MONTAJE PROTOCOLO</t>
  </si>
  <si>
    <t>SILLAS MESAS Y BAMBALINAS</t>
  </si>
  <si>
    <t>MATERIALES DE LIMPIEZA (Total)</t>
  </si>
  <si>
    <t>PRINTER HP PARA OFICINA</t>
  </si>
  <si>
    <t>MEDICAMENTOS CRUZ ROJA</t>
  </si>
  <si>
    <t>PERIFONEO Y PODIUN</t>
  </si>
  <si>
    <t>CAMIONES  DE AGUA (Total)</t>
  </si>
  <si>
    <t>PUBLICACION REVISTA</t>
  </si>
  <si>
    <t>TONER PARA PRINTER</t>
  </si>
  <si>
    <t>SILLAS  ALQUILADAS (Total)</t>
  </si>
  <si>
    <t>Gastos Viaje Romana Relojes y Control</t>
  </si>
  <si>
    <t>Mantenimiento Plomeria Segundo</t>
  </si>
  <si>
    <t>Limpieza y Desmontaje Final</t>
  </si>
  <si>
    <t>TOTAL:</t>
  </si>
  <si>
    <t>CONCEPTO</t>
  </si>
  <si>
    <t>MONTO</t>
  </si>
  <si>
    <t>Pieza Para Reparacion Pizarra</t>
  </si>
  <si>
    <t>Brazaletes para Boleteria</t>
  </si>
  <si>
    <t>Comerciales de TV Y Radio.</t>
  </si>
  <si>
    <t>Fedombal Aval Torneo.</t>
  </si>
  <si>
    <t>NOTA 3</t>
  </si>
  <si>
    <t>NOTA 4</t>
  </si>
  <si>
    <t>NOTA 1</t>
  </si>
  <si>
    <t>Otros Gastos e Imprevistos                  (Nota 3)</t>
  </si>
  <si>
    <t>Otros Gastos e Imprevistos                  (Nota 4)</t>
  </si>
  <si>
    <t>Aporte a los Equipos Participantes.   (Nota 1)</t>
  </si>
  <si>
    <t>Aportes a los Equipos  Boleteria.        (Nota 2)</t>
  </si>
  <si>
    <t>ANTONIO GUZMAN</t>
  </si>
  <si>
    <t>CENTRO</t>
  </si>
  <si>
    <t>CAMBELEN</t>
  </si>
  <si>
    <t>SAVICA</t>
  </si>
  <si>
    <t>SAN FRANCISCO</t>
  </si>
  <si>
    <t>SAN JOSE</t>
  </si>
  <si>
    <t>Serie Regular</t>
  </si>
  <si>
    <t>SemiFinales</t>
  </si>
  <si>
    <t>Serie Final</t>
  </si>
  <si>
    <t>EQUIPO    /   SERIE</t>
  </si>
  <si>
    <t>TOTALES</t>
  </si>
  <si>
    <t xml:space="preserve">APORTES A LOS EQUIPOS POR BOLETERIA </t>
  </si>
  <si>
    <t>NOTA 2</t>
  </si>
  <si>
    <t xml:space="preserve">APORTES A LOS EQUIPOS POR PUBLICIDAD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</si>
</sst>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RD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u val="double"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6" fillId="0" borderId="0" xfId="0" applyFont="1"/>
    <xf numFmtId="0" fontId="4" fillId="0" borderId="1" xfId="0" applyFont="1" applyBorder="1"/>
    <xf numFmtId="0" fontId="4" fillId="0" borderId="0" xfId="0" applyFont="1" applyBorder="1"/>
    <xf numFmtId="0" fontId="5" fillId="0" borderId="0" xfId="0" applyFont="1" applyAlignment="1">
      <alignment horizontal="right"/>
    </xf>
    <xf numFmtId="4" fontId="7" fillId="0" borderId="0" xfId="0" applyNumberFormat="1" applyFont="1" applyBorder="1"/>
    <xf numFmtId="0" fontId="5" fillId="0" borderId="1" xfId="0" applyFont="1" applyBorder="1"/>
    <xf numFmtId="0" fontId="2" fillId="0" borderId="0" xfId="0" applyFont="1"/>
    <xf numFmtId="43" fontId="0" fillId="0" borderId="0" xfId="1" applyFont="1"/>
    <xf numFmtId="43" fontId="4" fillId="0" borderId="0" xfId="1" applyFont="1"/>
    <xf numFmtId="0" fontId="4" fillId="0" borderId="0" xfId="0" applyFont="1" applyFill="1" applyBorder="1"/>
    <xf numFmtId="43" fontId="5" fillId="0" borderId="0" xfId="0" applyNumberFormat="1" applyFont="1"/>
    <xf numFmtId="43" fontId="5" fillId="0" borderId="0" xfId="1" applyFont="1"/>
    <xf numFmtId="0" fontId="5" fillId="0" borderId="0" xfId="0" applyFont="1"/>
    <xf numFmtId="0" fontId="0" fillId="0" borderId="0" xfId="0" applyBorder="1"/>
    <xf numFmtId="43" fontId="0" fillId="0" borderId="0" xfId="0" applyNumberFormat="1"/>
    <xf numFmtId="43" fontId="5" fillId="0" borderId="0" xfId="1" applyFont="1" applyBorder="1"/>
    <xf numFmtId="43" fontId="4" fillId="0" borderId="0" xfId="1" applyFont="1" applyBorder="1"/>
    <xf numFmtId="43" fontId="10" fillId="0" borderId="0" xfId="1" applyFont="1" applyBorder="1"/>
    <xf numFmtId="43" fontId="4" fillId="0" borderId="0" xfId="0" applyNumberFormat="1" applyFont="1"/>
    <xf numFmtId="43" fontId="4" fillId="0" borderId="3" xfId="1" applyFont="1" applyBorder="1"/>
    <xf numFmtId="43" fontId="0" fillId="0" borderId="0" xfId="1" applyFont="1" applyBorder="1"/>
    <xf numFmtId="43" fontId="9" fillId="0" borderId="0" xfId="1" applyFont="1" applyBorder="1"/>
    <xf numFmtId="43" fontId="5" fillId="0" borderId="1" xfId="1" applyFont="1" applyBorder="1"/>
    <xf numFmtId="4" fontId="7" fillId="0" borderId="3" xfId="0" applyNumberFormat="1" applyFont="1" applyBorder="1"/>
    <xf numFmtId="0" fontId="9" fillId="0" borderId="0" xfId="0" applyFont="1" applyBorder="1"/>
    <xf numFmtId="0" fontId="5" fillId="0" borderId="0" xfId="0" applyFont="1" applyBorder="1" applyAlignment="1">
      <alignment horizontal="right"/>
    </xf>
    <xf numFmtId="43" fontId="5" fillId="0" borderId="0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3" fillId="0" borderId="0" xfId="1" applyFont="1" applyBorder="1" applyAlignment="1">
      <alignment horizontal="center"/>
    </xf>
    <xf numFmtId="0" fontId="5" fillId="0" borderId="0" xfId="0" applyFont="1" applyBorder="1"/>
    <xf numFmtId="43" fontId="3" fillId="0" borderId="0" xfId="1" applyFont="1" applyBorder="1"/>
    <xf numFmtId="0" fontId="5" fillId="0" borderId="7" xfId="0" applyFont="1" applyBorder="1" applyAlignment="1">
      <alignment horizontal="right"/>
    </xf>
    <xf numFmtId="0" fontId="4" fillId="0" borderId="8" xfId="0" applyFont="1" applyBorder="1"/>
    <xf numFmtId="43" fontId="5" fillId="0" borderId="9" xfId="1" applyFont="1" applyBorder="1"/>
    <xf numFmtId="0" fontId="15" fillId="0" borderId="1" xfId="0" applyFont="1" applyBorder="1"/>
    <xf numFmtId="0" fontId="0" fillId="0" borderId="0" xfId="0" applyAlignment="1">
      <alignment horizontal="center"/>
    </xf>
    <xf numFmtId="0" fontId="5" fillId="0" borderId="3" xfId="0" applyFont="1" applyBorder="1"/>
    <xf numFmtId="43" fontId="15" fillId="0" borderId="1" xfId="1" applyFont="1" applyBorder="1"/>
    <xf numFmtId="0" fontId="0" fillId="0" borderId="0" xfId="0"/>
    <xf numFmtId="43" fontId="0" fillId="0" borderId="0" xfId="1" applyFont="1"/>
    <xf numFmtId="43" fontId="3" fillId="0" borderId="1" xfId="1" applyFont="1" applyBorder="1"/>
    <xf numFmtId="0" fontId="0" fillId="0" borderId="1" xfId="0" applyBorder="1"/>
    <xf numFmtId="43" fontId="3" fillId="0" borderId="1" xfId="0" applyNumberFormat="1" applyFont="1" applyBorder="1"/>
    <xf numFmtId="43" fontId="0" fillId="0" borderId="1" xfId="1" applyFont="1" applyBorder="1"/>
    <xf numFmtId="43" fontId="3" fillId="0" borderId="0" xfId="0" applyNumberFormat="1" applyFont="1" applyBorder="1"/>
    <xf numFmtId="0" fontId="0" fillId="0" borderId="0" xfId="0" applyBorder="1"/>
    <xf numFmtId="14" fontId="0" fillId="0" borderId="1" xfId="0" applyNumberFormat="1" applyBorder="1"/>
    <xf numFmtId="0" fontId="0" fillId="0" borderId="1" xfId="0" applyFont="1" applyBorder="1"/>
    <xf numFmtId="14" fontId="0" fillId="0" borderId="1" xfId="0" applyNumberFormat="1" applyFont="1" applyBorder="1"/>
    <xf numFmtId="0" fontId="3" fillId="0" borderId="1" xfId="0" applyFont="1" applyBorder="1"/>
    <xf numFmtId="43" fontId="0" fillId="0" borderId="0" xfId="0" applyNumberFormat="1"/>
    <xf numFmtId="0" fontId="0" fillId="0" borderId="1" xfId="0" applyFill="1" applyBorder="1"/>
    <xf numFmtId="43" fontId="0" fillId="0" borderId="1" xfId="0" applyNumberFormat="1" applyBorder="1"/>
    <xf numFmtId="43" fontId="12" fillId="0" borderId="1" xfId="1" applyFont="1" applyBorder="1"/>
    <xf numFmtId="43" fontId="11" fillId="0" borderId="0" xfId="0" applyNumberFormat="1" applyFont="1" applyBorder="1"/>
    <xf numFmtId="43" fontId="0" fillId="0" borderId="1" xfId="0" applyNumberFormat="1" applyFill="1" applyBorder="1"/>
    <xf numFmtId="43" fontId="2" fillId="0" borderId="0" xfId="0" applyNumberFormat="1" applyFont="1" applyBorder="1"/>
    <xf numFmtId="43" fontId="0" fillId="0" borderId="1" xfId="0" applyNumberFormat="1" applyFont="1" applyBorder="1"/>
    <xf numFmtId="43" fontId="14" fillId="0" borderId="1" xfId="1" applyFont="1" applyBorder="1"/>
    <xf numFmtId="43" fontId="14" fillId="0" borderId="0" xfId="1" applyFont="1"/>
    <xf numFmtId="43" fontId="0" fillId="0" borderId="2" xfId="1" applyFont="1" applyBorder="1"/>
    <xf numFmtId="43" fontId="2" fillId="0" borderId="0" xfId="1" applyFont="1" applyBorder="1"/>
    <xf numFmtId="0" fontId="2" fillId="0" borderId="0" xfId="0" applyFont="1" applyBorder="1"/>
    <xf numFmtId="0" fontId="11" fillId="0" borderId="4" xfId="0" applyFont="1" applyBorder="1" applyAlignment="1">
      <alignment horizontal="right"/>
    </xf>
    <xf numFmtId="0" fontId="11" fillId="0" borderId="6" xfId="0" applyFont="1" applyBorder="1"/>
    <xf numFmtId="43" fontId="11" fillId="0" borderId="5" xfId="0" applyNumberFormat="1" applyFont="1" applyBorder="1"/>
    <xf numFmtId="164" fontId="13" fillId="0" borderId="0" xfId="0" applyNumberFormat="1" applyFont="1" applyBorder="1"/>
    <xf numFmtId="0" fontId="8" fillId="0" borderId="0" xfId="0" applyFont="1" applyBorder="1" applyAlignment="1"/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/>
    <xf numFmtId="0" fontId="18" fillId="0" borderId="0" xfId="0" applyFont="1" applyBorder="1" applyAlignment="1">
      <alignment horizontal="center"/>
    </xf>
    <xf numFmtId="0" fontId="0" fillId="0" borderId="0" xfId="0"/>
    <xf numFmtId="0" fontId="0" fillId="0" borderId="1" xfId="0" applyBorder="1"/>
    <xf numFmtId="43" fontId="0" fillId="0" borderId="1" xfId="1" applyFont="1" applyBorder="1"/>
    <xf numFmtId="0" fontId="0" fillId="0" borderId="1" xfId="0" applyFont="1" applyBorder="1"/>
    <xf numFmtId="0" fontId="0" fillId="0" borderId="1" xfId="0" applyFill="1" applyBorder="1"/>
    <xf numFmtId="43" fontId="0" fillId="0" borderId="0" xfId="1" applyFont="1" applyBorder="1"/>
    <xf numFmtId="14" fontId="0" fillId="0" borderId="0" xfId="0" applyNumberFormat="1" applyBorder="1"/>
    <xf numFmtId="0" fontId="0" fillId="0" borderId="0" xfId="0" applyFont="1" applyBorder="1"/>
    <xf numFmtId="43" fontId="0" fillId="0" borderId="0" xfId="0" applyNumberFormat="1" applyBorder="1"/>
    <xf numFmtId="0" fontId="12" fillId="0" borderId="0" xfId="0" applyFont="1" applyBorder="1"/>
    <xf numFmtId="43" fontId="12" fillId="0" borderId="0" xfId="1" applyFont="1" applyBorder="1"/>
    <xf numFmtId="43" fontId="5" fillId="0" borderId="1" xfId="1" applyFont="1" applyBorder="1"/>
    <xf numFmtId="0" fontId="0" fillId="0" borderId="0" xfId="0" applyBorder="1" applyAlignment="1">
      <alignment horizontal="center"/>
    </xf>
    <xf numFmtId="0" fontId="8" fillId="0" borderId="0" xfId="0" applyFont="1" applyBorder="1" applyAlignment="1"/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0" fontId="11" fillId="0" borderId="1" xfId="0" applyFont="1" applyFill="1" applyBorder="1" applyAlignment="1">
      <alignment horizontal="right"/>
    </xf>
    <xf numFmtId="43" fontId="11" fillId="0" borderId="1" xfId="1" applyFont="1" applyBorder="1"/>
    <xf numFmtId="0" fontId="17" fillId="0" borderId="0" xfId="0" applyFont="1" applyBorder="1" applyAlignment="1">
      <alignment horizontal="center"/>
    </xf>
    <xf numFmtId="0" fontId="19" fillId="0" borderId="1" xfId="0" applyFont="1" applyBorder="1"/>
    <xf numFmtId="43" fontId="19" fillId="0" borderId="1" xfId="1" applyFont="1" applyBorder="1"/>
    <xf numFmtId="0" fontId="11" fillId="0" borderId="1" xfId="0" applyFont="1" applyBorder="1" applyAlignment="1">
      <alignment horizontal="center"/>
    </xf>
    <xf numFmtId="0" fontId="19" fillId="0" borderId="0" xfId="0" applyFont="1" applyBorder="1"/>
    <xf numFmtId="43" fontId="19" fillId="0" borderId="0" xfId="1" applyFont="1" applyBorder="1"/>
    <xf numFmtId="43" fontId="20" fillId="0" borderId="0" xfId="1" applyFont="1" applyBorder="1"/>
    <xf numFmtId="43" fontId="20" fillId="0" borderId="10" xfId="1" applyFont="1" applyBorder="1"/>
    <xf numFmtId="0" fontId="21" fillId="0" borderId="0" xfId="0" applyFont="1"/>
    <xf numFmtId="0" fontId="1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abSelected="1" workbookViewId="0">
      <selection activeCell="F9" sqref="F9"/>
    </sheetView>
  </sheetViews>
  <sheetFormatPr baseColWidth="10" defaultRowHeight="15" x14ac:dyDescent="0.25"/>
  <cols>
    <col min="1" max="1" width="8.140625" customWidth="1"/>
    <col min="2" max="2" width="49.140625" customWidth="1"/>
    <col min="3" max="3" width="1.5703125" customWidth="1"/>
    <col min="4" max="4" width="16" bestFit="1" customWidth="1"/>
    <col min="6" max="6" width="22" bestFit="1" customWidth="1"/>
    <col min="7" max="7" width="14.42578125" bestFit="1" customWidth="1"/>
  </cols>
  <sheetData>
    <row r="1" spans="1:12" s="2" customFormat="1" x14ac:dyDescent="0.25"/>
    <row r="2" spans="1:12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.75" x14ac:dyDescent="0.3">
      <c r="A3" s="104" t="s">
        <v>45</v>
      </c>
      <c r="B3" s="105"/>
      <c r="C3" s="105"/>
      <c r="D3" s="105"/>
      <c r="E3" s="105"/>
      <c r="F3" s="1"/>
      <c r="G3" s="1"/>
      <c r="H3" s="1"/>
      <c r="I3" s="1"/>
      <c r="J3" s="1"/>
      <c r="K3" s="1"/>
      <c r="L3" s="1"/>
    </row>
    <row r="4" spans="1:12" s="2" customFormat="1" ht="21" x14ac:dyDescent="0.35">
      <c r="A4" s="106" t="s">
        <v>51</v>
      </c>
      <c r="B4" s="106"/>
      <c r="C4" s="106"/>
      <c r="D4" s="106"/>
      <c r="E4" s="106"/>
    </row>
    <row r="5" spans="1:12" s="2" customFormat="1" ht="15.75" x14ac:dyDescent="0.25">
      <c r="A5" s="102" t="s">
        <v>52</v>
      </c>
      <c r="B5" s="102"/>
      <c r="C5" s="102"/>
      <c r="D5" s="102"/>
      <c r="E5" s="102"/>
    </row>
    <row r="6" spans="1:12" s="2" customFormat="1" ht="15.75" x14ac:dyDescent="0.25">
      <c r="A6" s="102" t="s">
        <v>49</v>
      </c>
      <c r="B6" s="102"/>
      <c r="C6" s="102"/>
      <c r="D6" s="102"/>
      <c r="E6" s="102"/>
    </row>
    <row r="7" spans="1:12" ht="15.75" x14ac:dyDescent="0.25">
      <c r="A7" s="102" t="s">
        <v>50</v>
      </c>
      <c r="B7" s="102"/>
      <c r="C7" s="102"/>
      <c r="D7" s="102"/>
      <c r="E7" s="102"/>
      <c r="F7" s="2"/>
      <c r="G7" s="2"/>
      <c r="H7" s="2"/>
      <c r="I7" s="2"/>
      <c r="J7" s="2"/>
      <c r="K7" s="2"/>
      <c r="L7" s="2"/>
    </row>
    <row r="8" spans="1:12" s="2" customFormat="1" x14ac:dyDescent="0.25">
      <c r="A8" s="39"/>
      <c r="B8" s="39"/>
      <c r="C8" s="39"/>
      <c r="D8" s="39"/>
      <c r="E8" s="39"/>
    </row>
    <row r="9" spans="1:12" s="2" customFormat="1" x14ac:dyDescent="0.25">
      <c r="A9" s="39"/>
      <c r="B9" s="39"/>
      <c r="C9" s="39"/>
      <c r="D9" s="39"/>
      <c r="E9" s="39"/>
    </row>
    <row r="10" spans="1:12" x14ac:dyDescent="0.25">
      <c r="A10" s="1"/>
      <c r="B10" s="2"/>
      <c r="C10" s="2"/>
      <c r="D10" s="32"/>
      <c r="E10" s="2"/>
      <c r="F10" s="103"/>
      <c r="G10" s="103"/>
      <c r="H10" s="2"/>
      <c r="I10" s="2"/>
      <c r="J10" s="2"/>
      <c r="K10" s="2"/>
      <c r="L10" s="2"/>
    </row>
    <row r="11" spans="1:12" ht="15.75" x14ac:dyDescent="0.25">
      <c r="A11" s="1"/>
      <c r="B11" s="4" t="s">
        <v>0</v>
      </c>
      <c r="C11" s="4"/>
      <c r="D11" s="12"/>
      <c r="E11" s="3"/>
      <c r="F11" s="17"/>
      <c r="G11" s="17"/>
      <c r="H11" s="2"/>
      <c r="I11" s="103"/>
      <c r="J11" s="103"/>
      <c r="K11" s="17"/>
      <c r="L11" s="17"/>
    </row>
    <row r="12" spans="1:12" s="2" customFormat="1" ht="15.75" x14ac:dyDescent="0.25">
      <c r="B12" s="4"/>
      <c r="C12" s="4"/>
      <c r="D12" s="12"/>
      <c r="E12" s="3"/>
      <c r="F12" s="17"/>
      <c r="G12" s="17"/>
      <c r="I12" s="31"/>
      <c r="J12" s="31"/>
      <c r="K12" s="17"/>
      <c r="L12" s="17"/>
    </row>
    <row r="13" spans="1:12" ht="15.75" x14ac:dyDescent="0.25">
      <c r="A13" s="1"/>
      <c r="B13" s="9" t="s">
        <v>48</v>
      </c>
      <c r="C13" s="6"/>
      <c r="D13" s="26">
        <v>2513700</v>
      </c>
      <c r="E13" s="15"/>
      <c r="F13" s="33"/>
      <c r="G13" s="34"/>
      <c r="H13" s="13"/>
      <c r="I13" s="13"/>
      <c r="J13" s="17"/>
      <c r="K13" s="17"/>
      <c r="L13" s="17"/>
    </row>
    <row r="14" spans="1:12" s="2" customFormat="1" ht="15.75" x14ac:dyDescent="0.25">
      <c r="B14" s="9" t="s">
        <v>4</v>
      </c>
      <c r="C14" s="28"/>
      <c r="D14" s="26">
        <v>1000000</v>
      </c>
      <c r="E14" s="15"/>
      <c r="F14" s="33"/>
      <c r="G14" s="34"/>
      <c r="H14" s="13"/>
      <c r="I14" s="13"/>
      <c r="J14" s="17"/>
      <c r="K14" s="17"/>
      <c r="L14" s="17"/>
    </row>
    <row r="15" spans="1:12" s="2" customFormat="1" ht="15.75" x14ac:dyDescent="0.25">
      <c r="B15" s="9" t="s">
        <v>22</v>
      </c>
      <c r="C15" s="4"/>
      <c r="D15" s="26">
        <v>700000</v>
      </c>
      <c r="E15" s="15"/>
      <c r="F15" s="33"/>
      <c r="G15" s="34"/>
      <c r="H15" s="13"/>
      <c r="I15" s="13"/>
      <c r="J15" s="17"/>
      <c r="K15" s="17"/>
      <c r="L15" s="17"/>
    </row>
    <row r="16" spans="1:12" s="2" customFormat="1" ht="15.75" x14ac:dyDescent="0.25">
      <c r="B16" s="9" t="s">
        <v>5</v>
      </c>
      <c r="C16" s="6"/>
      <c r="D16" s="26">
        <v>423728.8</v>
      </c>
      <c r="E16" s="15"/>
      <c r="F16" s="33"/>
      <c r="G16" s="34"/>
      <c r="H16" s="13"/>
      <c r="I16" s="13"/>
      <c r="J16" s="17"/>
      <c r="K16" s="17"/>
      <c r="L16" s="17"/>
    </row>
    <row r="17" spans="1:12" s="2" customFormat="1" ht="15.75" x14ac:dyDescent="0.25">
      <c r="B17" s="9" t="s">
        <v>23</v>
      </c>
      <c r="C17" s="7"/>
      <c r="D17" s="26">
        <v>200000</v>
      </c>
      <c r="E17" s="15"/>
      <c r="F17" s="33"/>
      <c r="G17" s="34"/>
      <c r="H17" s="13"/>
      <c r="I17" s="13"/>
      <c r="J17" s="17"/>
      <c r="K17" s="17"/>
      <c r="L17" s="17"/>
    </row>
    <row r="18" spans="1:12" s="2" customFormat="1" ht="15.75" x14ac:dyDescent="0.25">
      <c r="B18" s="9" t="s">
        <v>1</v>
      </c>
      <c r="C18" s="6"/>
      <c r="D18" s="26">
        <v>100000</v>
      </c>
      <c r="E18" s="15"/>
      <c r="F18" s="33"/>
      <c r="G18" s="34"/>
      <c r="H18" s="13"/>
      <c r="I18" s="13"/>
      <c r="J18" s="17"/>
      <c r="K18" s="17"/>
      <c r="L18" s="17"/>
    </row>
    <row r="19" spans="1:12" s="2" customFormat="1" ht="15.75" x14ac:dyDescent="0.25">
      <c r="B19" s="9" t="s">
        <v>2</v>
      </c>
      <c r="C19" s="7"/>
      <c r="D19" s="26">
        <v>100000</v>
      </c>
      <c r="E19" s="15"/>
      <c r="F19" s="33"/>
      <c r="G19" s="34"/>
      <c r="H19" s="13"/>
      <c r="I19" s="13"/>
      <c r="J19" s="17"/>
      <c r="K19" s="17"/>
      <c r="L19" s="17"/>
    </row>
    <row r="20" spans="1:12" s="2" customFormat="1" ht="15.75" x14ac:dyDescent="0.25">
      <c r="B20" s="9" t="s">
        <v>21</v>
      </c>
      <c r="C20" s="7"/>
      <c r="D20" s="26">
        <v>40000</v>
      </c>
      <c r="E20" s="15"/>
      <c r="F20" s="33"/>
      <c r="G20" s="34"/>
      <c r="H20" s="13"/>
      <c r="I20" s="13"/>
      <c r="J20" s="17"/>
      <c r="K20" s="17"/>
      <c r="L20" s="17"/>
    </row>
    <row r="21" spans="1:12" s="2" customFormat="1" ht="15.75" x14ac:dyDescent="0.25">
      <c r="B21" s="9" t="s">
        <v>3</v>
      </c>
      <c r="C21" s="28"/>
      <c r="D21" s="26">
        <v>40000</v>
      </c>
      <c r="E21" s="15"/>
      <c r="F21" s="33"/>
      <c r="G21" s="34"/>
      <c r="H21" s="13"/>
      <c r="I21" s="13"/>
      <c r="J21" s="17"/>
      <c r="K21" s="17"/>
      <c r="L21" s="17"/>
    </row>
    <row r="22" spans="1:12" s="2" customFormat="1" ht="15.75" x14ac:dyDescent="0.25">
      <c r="B22" s="9" t="s">
        <v>25</v>
      </c>
      <c r="C22" s="6"/>
      <c r="D22" s="26">
        <v>151000</v>
      </c>
      <c r="E22" s="15"/>
      <c r="F22" s="33"/>
      <c r="G22" s="34"/>
      <c r="H22" s="13"/>
      <c r="I22" s="13"/>
      <c r="J22" s="17"/>
      <c r="K22" s="17"/>
      <c r="L22" s="17"/>
    </row>
    <row r="23" spans="1:12" ht="15.75" x14ac:dyDescent="0.25">
      <c r="A23" s="1"/>
      <c r="B23" s="9" t="s">
        <v>27</v>
      </c>
      <c r="C23" s="6"/>
      <c r="D23" s="41">
        <v>50000</v>
      </c>
      <c r="E23" s="3"/>
      <c r="F23" s="33"/>
      <c r="G23" s="34"/>
      <c r="H23" s="2"/>
      <c r="I23" s="6"/>
      <c r="J23" s="24"/>
      <c r="K23" s="17"/>
      <c r="L23" s="17"/>
    </row>
    <row r="24" spans="1:12" ht="15.75" x14ac:dyDescent="0.25">
      <c r="A24" s="1"/>
      <c r="B24" s="9" t="s">
        <v>26</v>
      </c>
      <c r="C24" s="6"/>
      <c r="D24" s="26">
        <v>40000</v>
      </c>
      <c r="E24" s="3"/>
      <c r="F24" s="33"/>
      <c r="G24" s="34"/>
      <c r="H24" s="2"/>
      <c r="I24" s="6"/>
      <c r="J24" s="24"/>
      <c r="K24" s="17"/>
      <c r="L24" s="17"/>
    </row>
    <row r="25" spans="1:12" ht="15.75" x14ac:dyDescent="0.25">
      <c r="A25" s="1"/>
      <c r="B25" s="9" t="s">
        <v>24</v>
      </c>
      <c r="C25" s="6"/>
      <c r="D25" s="26">
        <v>45000</v>
      </c>
      <c r="E25" s="12"/>
      <c r="F25" s="33"/>
      <c r="G25" s="34"/>
      <c r="H25" s="2"/>
      <c r="I25" s="17"/>
      <c r="J25" s="17"/>
      <c r="K25" s="17"/>
      <c r="L25" s="17"/>
    </row>
    <row r="26" spans="1:12" ht="15.75" x14ac:dyDescent="0.25">
      <c r="A26" s="1"/>
      <c r="B26" s="5"/>
      <c r="C26" s="6"/>
      <c r="D26" s="26"/>
      <c r="E26" s="6"/>
      <c r="F26" s="3"/>
      <c r="G26" s="11"/>
      <c r="H26" s="1"/>
      <c r="I26" s="1"/>
      <c r="J26" s="1"/>
      <c r="K26" s="1"/>
      <c r="L26" s="1"/>
    </row>
    <row r="27" spans="1:12" ht="15.75" x14ac:dyDescent="0.25">
      <c r="A27" s="1"/>
      <c r="B27" s="7" t="s">
        <v>46</v>
      </c>
      <c r="C27" s="6"/>
      <c r="D27" s="27">
        <f>SUM(D13:D26)</f>
        <v>5403428.7999999998</v>
      </c>
      <c r="E27" s="6"/>
      <c r="F27" s="25"/>
      <c r="G27" s="18"/>
      <c r="H27" s="1"/>
      <c r="I27" s="1"/>
      <c r="J27" s="1"/>
      <c r="K27" s="1"/>
      <c r="L27" s="1"/>
    </row>
    <row r="28" spans="1:12" s="2" customFormat="1" ht="15.75" x14ac:dyDescent="0.25">
      <c r="B28" s="7"/>
      <c r="C28" s="6"/>
      <c r="D28" s="8"/>
      <c r="E28" s="6"/>
      <c r="F28" s="25"/>
      <c r="G28" s="18"/>
    </row>
    <row r="29" spans="1:12" s="2" customFormat="1" ht="15.75" x14ac:dyDescent="0.25">
      <c r="B29" s="7"/>
      <c r="C29" s="6"/>
      <c r="D29" s="8"/>
      <c r="E29" s="6"/>
      <c r="F29" s="25"/>
      <c r="G29" s="18"/>
    </row>
    <row r="30" spans="1:12" s="2" customFormat="1" ht="15.75" x14ac:dyDescent="0.25">
      <c r="B30" s="7"/>
      <c r="C30" s="6"/>
      <c r="D30" s="8"/>
      <c r="E30" s="6"/>
      <c r="F30" s="25"/>
      <c r="G30" s="18"/>
    </row>
    <row r="31" spans="1:12" ht="15.75" x14ac:dyDescent="0.25">
      <c r="A31" s="1"/>
      <c r="B31" s="7"/>
      <c r="C31" s="6"/>
      <c r="D31" s="15"/>
      <c r="E31" s="6"/>
      <c r="F31" s="2"/>
      <c r="G31" s="2"/>
      <c r="H31" s="1"/>
      <c r="I31" s="1"/>
      <c r="J31" s="1"/>
      <c r="K31" s="1"/>
      <c r="L31" s="1"/>
    </row>
    <row r="32" spans="1:12" ht="15.75" x14ac:dyDescent="0.25">
      <c r="A32" s="1"/>
      <c r="B32" s="4" t="s">
        <v>7</v>
      </c>
      <c r="C32" s="6"/>
      <c r="D32" s="30"/>
      <c r="E32" s="20"/>
      <c r="F32" s="11"/>
      <c r="G32" s="2"/>
      <c r="H32" s="1"/>
      <c r="I32" s="1"/>
      <c r="J32" s="1"/>
      <c r="K32" s="1"/>
      <c r="L32" s="1"/>
    </row>
    <row r="33" spans="1:12" s="2" customFormat="1" ht="15.75" x14ac:dyDescent="0.25">
      <c r="B33" s="4"/>
      <c r="C33" s="6"/>
      <c r="D33" s="30"/>
      <c r="E33" s="20"/>
      <c r="F33" s="11"/>
    </row>
    <row r="34" spans="1:12" ht="15.75" x14ac:dyDescent="0.25">
      <c r="A34" s="1"/>
      <c r="B34" s="38" t="s">
        <v>175</v>
      </c>
      <c r="C34" s="6"/>
      <c r="D34" s="86">
        <v>1910000</v>
      </c>
      <c r="E34" s="6"/>
      <c r="F34" s="12"/>
      <c r="G34" s="2"/>
      <c r="H34" s="1"/>
      <c r="I34" s="1"/>
      <c r="J34" s="1"/>
      <c r="K34" s="1"/>
      <c r="L34" s="1"/>
    </row>
    <row r="35" spans="1:12" ht="15.75" x14ac:dyDescent="0.25">
      <c r="A35" s="1"/>
      <c r="B35" s="38" t="s">
        <v>176</v>
      </c>
      <c r="C35" s="6"/>
      <c r="D35" s="41">
        <v>166892</v>
      </c>
      <c r="E35" s="20"/>
      <c r="F35" s="12"/>
      <c r="G35" s="18"/>
      <c r="H35" s="1"/>
      <c r="I35" s="1"/>
      <c r="J35" s="1"/>
      <c r="K35" s="1"/>
      <c r="L35" s="1"/>
    </row>
    <row r="36" spans="1:12" ht="15.75" x14ac:dyDescent="0.25">
      <c r="A36" s="1"/>
      <c r="B36" s="9" t="s">
        <v>44</v>
      </c>
      <c r="C36" s="6"/>
      <c r="D36" s="86">
        <v>574140</v>
      </c>
      <c r="E36" s="20"/>
      <c r="F36" s="3"/>
      <c r="G36" s="2"/>
      <c r="H36" s="1"/>
      <c r="I36" s="1"/>
      <c r="J36" s="1"/>
      <c r="K36" s="1"/>
      <c r="L36" s="1"/>
    </row>
    <row r="37" spans="1:12" ht="15.75" x14ac:dyDescent="0.25">
      <c r="A37" s="1"/>
      <c r="B37" s="9" t="s">
        <v>43</v>
      </c>
      <c r="C37" s="6"/>
      <c r="D37" s="86">
        <v>139000</v>
      </c>
      <c r="E37" s="6"/>
      <c r="F37" s="20"/>
      <c r="G37" s="18"/>
      <c r="H37" s="2"/>
      <c r="I37" s="2"/>
      <c r="J37" s="1"/>
      <c r="K37" s="1"/>
      <c r="L37" s="1"/>
    </row>
    <row r="38" spans="1:12" ht="15.75" x14ac:dyDescent="0.25">
      <c r="A38" s="1"/>
      <c r="B38" s="9" t="s">
        <v>42</v>
      </c>
      <c r="C38" s="6"/>
      <c r="D38" s="86">
        <v>65000</v>
      </c>
      <c r="E38" s="6"/>
      <c r="F38" s="12"/>
      <c r="G38" s="2"/>
      <c r="H38" s="2"/>
      <c r="I38" s="2"/>
      <c r="J38" s="1"/>
      <c r="K38" s="1"/>
      <c r="L38" s="1"/>
    </row>
    <row r="39" spans="1:12" ht="15.75" x14ac:dyDescent="0.25">
      <c r="A39" s="1"/>
      <c r="B39" s="9" t="s">
        <v>41</v>
      </c>
      <c r="C39" s="6"/>
      <c r="D39" s="86">
        <v>26000</v>
      </c>
      <c r="E39" s="6"/>
      <c r="F39" s="3"/>
      <c r="G39" s="2"/>
      <c r="H39" s="2"/>
      <c r="I39" s="10"/>
      <c r="J39" s="1"/>
      <c r="K39" s="1"/>
      <c r="L39" s="1"/>
    </row>
    <row r="40" spans="1:12" ht="15.75" x14ac:dyDescent="0.25">
      <c r="A40" s="1"/>
      <c r="B40" s="9" t="s">
        <v>166</v>
      </c>
      <c r="C40" s="6"/>
      <c r="D40" s="86">
        <v>121689</v>
      </c>
      <c r="E40" s="6"/>
      <c r="F40" s="3"/>
      <c r="G40" s="2"/>
      <c r="H40" s="2"/>
      <c r="I40" s="2"/>
      <c r="J40" s="1"/>
      <c r="K40" s="1"/>
      <c r="L40" s="1"/>
    </row>
    <row r="41" spans="1:12" ht="15.75" x14ac:dyDescent="0.25">
      <c r="A41" s="1"/>
      <c r="B41" s="9" t="s">
        <v>28</v>
      </c>
      <c r="C41" s="6"/>
      <c r="D41" s="41">
        <v>113020</v>
      </c>
      <c r="E41" s="6"/>
      <c r="F41" s="3"/>
      <c r="G41" s="2"/>
      <c r="H41" s="2"/>
      <c r="I41" s="2"/>
      <c r="J41" s="1"/>
      <c r="K41" s="1"/>
      <c r="L41" s="1"/>
    </row>
    <row r="42" spans="1:12" ht="15.75" x14ac:dyDescent="0.25">
      <c r="A42" s="1"/>
      <c r="B42" s="9" t="s">
        <v>29</v>
      </c>
      <c r="C42" s="6"/>
      <c r="D42" s="41">
        <v>47500</v>
      </c>
      <c r="E42" s="25"/>
      <c r="F42" s="3" t="s">
        <v>9</v>
      </c>
      <c r="G42" s="2"/>
      <c r="H42" s="2"/>
      <c r="I42" s="2"/>
      <c r="J42" s="1"/>
      <c r="K42" s="1"/>
      <c r="L42" s="1"/>
    </row>
    <row r="43" spans="1:12" ht="15.75" x14ac:dyDescent="0.25">
      <c r="A43" s="1"/>
      <c r="B43" s="9" t="s">
        <v>30</v>
      </c>
      <c r="C43" s="6"/>
      <c r="D43" s="86">
        <v>57833</v>
      </c>
      <c r="E43" s="20"/>
      <c r="F43" s="3"/>
      <c r="G43" s="2"/>
      <c r="H43" s="2"/>
      <c r="I43" s="2"/>
      <c r="J43" s="1"/>
      <c r="K43" s="1"/>
      <c r="L43" s="1"/>
    </row>
    <row r="44" spans="1:12" ht="15.75" x14ac:dyDescent="0.25">
      <c r="A44" s="1"/>
      <c r="B44" s="9" t="s">
        <v>31</v>
      </c>
      <c r="C44" s="6"/>
      <c r="D44" s="86">
        <v>60000</v>
      </c>
      <c r="E44" s="6"/>
      <c r="F44" s="3"/>
      <c r="G44" s="2"/>
      <c r="H44" s="2"/>
      <c r="I44" s="2"/>
      <c r="J44" s="1"/>
      <c r="K44" s="1"/>
      <c r="L44" s="1"/>
    </row>
    <row r="45" spans="1:12" s="17" customFormat="1" ht="15.75" x14ac:dyDescent="0.25">
      <c r="B45" s="33"/>
      <c r="C45" s="6"/>
      <c r="D45" s="19"/>
      <c r="E45" s="6"/>
      <c r="F45" s="6"/>
    </row>
    <row r="46" spans="1:12" s="17" customFormat="1" ht="15.75" x14ac:dyDescent="0.25">
      <c r="B46" s="33"/>
      <c r="C46" s="6"/>
      <c r="D46" s="19"/>
      <c r="E46" s="6"/>
      <c r="F46" s="6"/>
    </row>
    <row r="47" spans="1:12" s="17" customFormat="1" ht="15.75" x14ac:dyDescent="0.25">
      <c r="B47" s="33"/>
      <c r="C47" s="6"/>
      <c r="D47" s="19"/>
      <c r="E47" s="6"/>
      <c r="F47" s="6"/>
    </row>
    <row r="48" spans="1:12" s="17" customFormat="1" ht="15.75" x14ac:dyDescent="0.25">
      <c r="B48" s="33"/>
      <c r="C48" s="6"/>
      <c r="D48" s="19"/>
      <c r="E48" s="6"/>
      <c r="F48" s="6"/>
    </row>
    <row r="49" spans="1:12" s="17" customFormat="1" ht="15.75" x14ac:dyDescent="0.25">
      <c r="B49" s="33"/>
      <c r="C49" s="6"/>
      <c r="D49" s="19"/>
      <c r="E49" s="6"/>
      <c r="F49" s="6"/>
    </row>
    <row r="50" spans="1:12" s="17" customFormat="1" ht="15.75" x14ac:dyDescent="0.25">
      <c r="B50" s="33"/>
      <c r="C50" s="6"/>
      <c r="D50" s="19"/>
      <c r="E50" s="6"/>
      <c r="F50" s="6"/>
    </row>
    <row r="51" spans="1:12" ht="15.75" x14ac:dyDescent="0.25">
      <c r="A51" s="1"/>
      <c r="B51" s="9" t="s">
        <v>167</v>
      </c>
      <c r="C51" s="5"/>
      <c r="D51" s="41">
        <v>95000</v>
      </c>
      <c r="E51" s="6"/>
      <c r="F51" s="3"/>
      <c r="G51" s="2"/>
      <c r="H51" s="2"/>
      <c r="I51" s="2"/>
      <c r="J51" s="1"/>
      <c r="K51" s="1"/>
      <c r="L51" s="1"/>
    </row>
    <row r="52" spans="1:12" ht="15.75" x14ac:dyDescent="0.25">
      <c r="A52" s="1"/>
      <c r="B52" s="40" t="s">
        <v>56</v>
      </c>
      <c r="C52" s="6"/>
      <c r="D52" s="86">
        <v>51000</v>
      </c>
      <c r="E52" s="21"/>
      <c r="F52" s="3"/>
      <c r="G52" s="11"/>
      <c r="H52" s="2"/>
      <c r="I52" s="2"/>
      <c r="J52" s="1"/>
      <c r="K52" s="1"/>
      <c r="L52" s="1"/>
    </row>
    <row r="53" spans="1:12" ht="15.75" x14ac:dyDescent="0.25">
      <c r="A53" s="1"/>
      <c r="B53" s="9" t="s">
        <v>32</v>
      </c>
      <c r="C53" s="6"/>
      <c r="D53" s="86">
        <v>66000</v>
      </c>
      <c r="E53" s="6"/>
      <c r="F53" s="3"/>
      <c r="G53" s="2"/>
      <c r="H53" s="2"/>
      <c r="I53" s="2"/>
      <c r="J53" s="1"/>
      <c r="K53" s="1"/>
      <c r="L53" s="1"/>
    </row>
    <row r="54" spans="1:12" ht="15.75" x14ac:dyDescent="0.25">
      <c r="A54" s="1"/>
      <c r="B54" s="9" t="s">
        <v>33</v>
      </c>
      <c r="C54" s="6"/>
      <c r="D54" s="86">
        <v>13500</v>
      </c>
      <c r="E54" s="6"/>
      <c r="F54" s="3"/>
      <c r="G54" s="2"/>
      <c r="H54" s="2"/>
      <c r="I54" s="2"/>
      <c r="J54" s="1"/>
      <c r="K54" s="1"/>
      <c r="L54" s="1"/>
    </row>
    <row r="55" spans="1:12" ht="15.75" x14ac:dyDescent="0.25">
      <c r="A55" s="1"/>
      <c r="B55" s="9" t="s">
        <v>34</v>
      </c>
      <c r="C55" s="6"/>
      <c r="D55" s="86">
        <v>65000</v>
      </c>
      <c r="E55" s="6"/>
      <c r="F55" s="12"/>
      <c r="G55" s="11"/>
      <c r="H55" s="2"/>
      <c r="I55" s="2"/>
      <c r="J55" s="1"/>
      <c r="K55" s="1"/>
      <c r="L55" s="1"/>
    </row>
    <row r="56" spans="1:12" ht="15.75" x14ac:dyDescent="0.25">
      <c r="A56" s="1"/>
      <c r="B56" s="9" t="s">
        <v>35</v>
      </c>
      <c r="C56" s="28"/>
      <c r="D56" s="86">
        <v>100500</v>
      </c>
      <c r="E56" s="6"/>
      <c r="F56" s="3"/>
      <c r="G56" s="2"/>
      <c r="H56" s="2"/>
      <c r="I56" s="2"/>
      <c r="J56" s="1"/>
      <c r="K56" s="1"/>
      <c r="L56" s="1"/>
    </row>
    <row r="57" spans="1:12" ht="15.75" x14ac:dyDescent="0.25">
      <c r="A57" s="1"/>
      <c r="B57" s="9" t="s">
        <v>36</v>
      </c>
      <c r="C57" s="28"/>
      <c r="D57" s="86">
        <v>366500</v>
      </c>
      <c r="E57" s="25"/>
      <c r="F57" s="3"/>
      <c r="G57" s="2"/>
      <c r="H57" s="2"/>
      <c r="I57" s="2"/>
      <c r="J57" s="1"/>
      <c r="K57" s="1"/>
      <c r="L57" s="1"/>
    </row>
    <row r="58" spans="1:12" ht="15.75" x14ac:dyDescent="0.25">
      <c r="A58" s="1"/>
      <c r="B58" s="9" t="s">
        <v>37</v>
      </c>
      <c r="C58" s="28"/>
      <c r="D58" s="86">
        <v>39500</v>
      </c>
      <c r="E58" s="25"/>
      <c r="F58" s="3"/>
      <c r="G58" s="2"/>
      <c r="H58" s="1"/>
      <c r="I58" s="1"/>
      <c r="J58" s="1"/>
      <c r="K58" s="1"/>
      <c r="L58" s="1"/>
    </row>
    <row r="59" spans="1:12" ht="15.75" x14ac:dyDescent="0.25">
      <c r="A59" s="1"/>
      <c r="B59" s="9" t="s">
        <v>38</v>
      </c>
      <c r="C59" s="28"/>
      <c r="D59" s="86">
        <v>112000</v>
      </c>
      <c r="E59" s="22"/>
      <c r="F59" s="3"/>
      <c r="G59" s="2"/>
      <c r="H59" s="1"/>
      <c r="I59" s="1"/>
      <c r="J59" s="1"/>
      <c r="K59" s="1"/>
      <c r="L59" s="1"/>
    </row>
    <row r="60" spans="1:12" ht="15.75" x14ac:dyDescent="0.25">
      <c r="A60" s="1"/>
      <c r="B60" s="9" t="s">
        <v>10</v>
      </c>
      <c r="C60" s="28"/>
      <c r="D60" s="86">
        <v>23300</v>
      </c>
      <c r="E60" s="22"/>
      <c r="F60" s="3"/>
      <c r="G60" s="2"/>
      <c r="H60" s="1"/>
      <c r="I60" s="1"/>
      <c r="J60" s="1"/>
      <c r="K60" s="1"/>
      <c r="L60" s="1"/>
    </row>
    <row r="61" spans="1:12" ht="15.75" x14ac:dyDescent="0.25">
      <c r="A61" s="1"/>
      <c r="B61" s="9" t="s">
        <v>11</v>
      </c>
      <c r="C61" s="6"/>
      <c r="D61" s="86">
        <v>64700</v>
      </c>
      <c r="E61" s="22"/>
      <c r="F61" s="3"/>
      <c r="G61" s="2"/>
      <c r="H61" s="1"/>
      <c r="I61" s="1"/>
      <c r="J61" s="1"/>
      <c r="K61" s="1"/>
      <c r="L61" s="1"/>
    </row>
    <row r="62" spans="1:12" ht="15.75" x14ac:dyDescent="0.25">
      <c r="A62" s="1"/>
      <c r="B62" s="9" t="s">
        <v>168</v>
      </c>
      <c r="C62" s="6"/>
      <c r="D62" s="86">
        <v>50000</v>
      </c>
      <c r="E62" s="12"/>
      <c r="F62" s="3"/>
      <c r="G62" s="2"/>
      <c r="H62" s="1"/>
      <c r="I62" s="1"/>
      <c r="J62" s="1"/>
      <c r="K62" s="1"/>
      <c r="L62" s="1"/>
    </row>
    <row r="63" spans="1:12" ht="15.75" x14ac:dyDescent="0.25">
      <c r="A63" s="1"/>
      <c r="B63" s="9" t="s">
        <v>12</v>
      </c>
      <c r="C63" s="29"/>
      <c r="D63" s="86">
        <v>65000</v>
      </c>
      <c r="E63" s="2"/>
      <c r="F63" s="12"/>
      <c r="G63" s="18"/>
      <c r="H63" s="1"/>
      <c r="I63" s="1"/>
      <c r="J63" s="1"/>
      <c r="K63" s="1"/>
      <c r="L63" s="1"/>
    </row>
    <row r="64" spans="1:12" ht="15.75" x14ac:dyDescent="0.25">
      <c r="A64" s="1"/>
      <c r="B64" s="9" t="s">
        <v>13</v>
      </c>
      <c r="C64" s="29"/>
      <c r="D64" s="86">
        <v>40000</v>
      </c>
      <c r="E64" s="2"/>
      <c r="F64" s="3"/>
      <c r="G64" s="18"/>
      <c r="H64" s="1"/>
      <c r="I64" s="1"/>
      <c r="J64" s="1"/>
      <c r="K64" s="1"/>
      <c r="L64" s="1"/>
    </row>
    <row r="65" spans="1:12" ht="15.75" x14ac:dyDescent="0.25">
      <c r="A65" s="1"/>
      <c r="B65" s="9" t="s">
        <v>14</v>
      </c>
      <c r="C65" s="29"/>
      <c r="D65" s="86">
        <v>40000</v>
      </c>
      <c r="E65" s="14"/>
      <c r="F65" s="3"/>
      <c r="G65" s="18"/>
      <c r="H65" s="1"/>
      <c r="I65" s="1"/>
      <c r="J65" s="1"/>
      <c r="K65" s="1"/>
      <c r="L65" s="1"/>
    </row>
    <row r="66" spans="1:12" ht="15.75" x14ac:dyDescent="0.25">
      <c r="A66" s="1"/>
      <c r="B66" s="9" t="s">
        <v>15</v>
      </c>
      <c r="C66" s="29"/>
      <c r="D66" s="86">
        <v>76000</v>
      </c>
      <c r="E66" s="16"/>
      <c r="F66" s="3"/>
      <c r="G66" s="2"/>
      <c r="H66" s="1"/>
      <c r="I66" s="1"/>
      <c r="J66" s="1"/>
      <c r="K66" s="1"/>
      <c r="L66" s="1"/>
    </row>
    <row r="67" spans="1:12" ht="15.75" x14ac:dyDescent="0.25">
      <c r="A67" s="1"/>
      <c r="B67" s="38" t="s">
        <v>39</v>
      </c>
      <c r="C67" s="29"/>
      <c r="D67" s="86">
        <v>150000</v>
      </c>
      <c r="E67" s="14"/>
      <c r="F67" s="3"/>
      <c r="G67" s="2"/>
      <c r="H67" s="1"/>
      <c r="I67" s="1"/>
      <c r="J67" s="1"/>
      <c r="K67" s="1"/>
      <c r="L67" s="1"/>
    </row>
    <row r="68" spans="1:12" ht="15.75" x14ac:dyDescent="0.25">
      <c r="A68" s="1"/>
      <c r="B68" s="38" t="s">
        <v>16</v>
      </c>
      <c r="C68" s="29"/>
      <c r="D68" s="86">
        <v>63500</v>
      </c>
      <c r="E68" s="3"/>
      <c r="F68" s="3"/>
      <c r="G68" s="2"/>
      <c r="H68" s="1"/>
      <c r="I68" s="1"/>
      <c r="J68" s="1"/>
      <c r="K68" s="1"/>
      <c r="L68" s="1"/>
    </row>
    <row r="69" spans="1:12" ht="15.75" x14ac:dyDescent="0.25">
      <c r="A69" s="1"/>
      <c r="B69" s="38" t="s">
        <v>169</v>
      </c>
      <c r="C69" s="29"/>
      <c r="D69" s="41">
        <v>100000</v>
      </c>
      <c r="E69" s="3"/>
      <c r="F69" s="22"/>
      <c r="G69" s="2"/>
      <c r="H69" s="1"/>
      <c r="I69" s="1"/>
      <c r="J69" s="1"/>
      <c r="K69" s="1"/>
      <c r="L69" s="1"/>
    </row>
    <row r="70" spans="1:12" ht="15.75" x14ac:dyDescent="0.25">
      <c r="A70" s="1"/>
      <c r="B70" s="38" t="s">
        <v>40</v>
      </c>
      <c r="C70" s="3"/>
      <c r="D70" s="86">
        <v>60000</v>
      </c>
      <c r="E70" s="3"/>
      <c r="F70" s="3"/>
      <c r="G70" s="2"/>
      <c r="H70" s="1"/>
      <c r="I70" s="1"/>
      <c r="J70" s="1"/>
      <c r="K70" s="1"/>
      <c r="L70" s="1"/>
    </row>
    <row r="71" spans="1:12" ht="15.75" x14ac:dyDescent="0.25">
      <c r="A71" s="1"/>
      <c r="B71" s="38" t="s">
        <v>17</v>
      </c>
      <c r="C71" s="3"/>
      <c r="D71" s="41">
        <v>15000</v>
      </c>
      <c r="E71" s="3"/>
      <c r="F71" s="3"/>
      <c r="G71" s="2"/>
      <c r="H71" s="1"/>
      <c r="I71" s="1"/>
      <c r="J71" s="1"/>
      <c r="K71" s="1"/>
      <c r="L71" s="1"/>
    </row>
    <row r="72" spans="1:12" ht="15.75" x14ac:dyDescent="0.25">
      <c r="A72" s="1"/>
      <c r="B72" s="9" t="s">
        <v>173</v>
      </c>
      <c r="C72" s="3"/>
      <c r="D72" s="86">
        <v>308268</v>
      </c>
      <c r="E72" s="3"/>
      <c r="F72" s="3"/>
      <c r="G72" s="2"/>
      <c r="H72" s="1"/>
      <c r="I72" s="1"/>
      <c r="J72" s="1"/>
      <c r="K72" s="1"/>
      <c r="L72" s="1"/>
    </row>
    <row r="73" spans="1:12" ht="15.75" x14ac:dyDescent="0.25">
      <c r="A73" s="1"/>
      <c r="B73" s="9" t="s">
        <v>174</v>
      </c>
      <c r="C73" s="3"/>
      <c r="D73" s="86">
        <v>128110</v>
      </c>
      <c r="E73" s="3"/>
      <c r="F73" s="3"/>
      <c r="G73" s="2"/>
      <c r="H73" s="1"/>
      <c r="I73" s="1"/>
      <c r="J73" s="1"/>
      <c r="K73" s="1"/>
      <c r="L73" s="1"/>
    </row>
    <row r="74" spans="1:12" s="2" customFormat="1" ht="15.75" x14ac:dyDescent="0.25">
      <c r="B74" s="5"/>
      <c r="C74" s="3"/>
      <c r="D74" s="23"/>
      <c r="E74" s="3"/>
      <c r="F74" s="3"/>
    </row>
    <row r="75" spans="1:12" ht="15.75" x14ac:dyDescent="0.25">
      <c r="A75" s="1"/>
      <c r="B75" s="29" t="s">
        <v>47</v>
      </c>
      <c r="C75" s="3"/>
      <c r="D75" s="26">
        <f>SUM(D34:D74)</f>
        <v>5373952</v>
      </c>
      <c r="E75" s="1"/>
      <c r="F75" s="3"/>
      <c r="G75" s="2"/>
      <c r="H75" s="1"/>
      <c r="I75" s="1"/>
      <c r="J75" s="1"/>
      <c r="K75" s="1"/>
      <c r="L75" s="1"/>
    </row>
    <row r="76" spans="1:12" s="2" customFormat="1" ht="15.75" x14ac:dyDescent="0.25">
      <c r="B76" s="29"/>
      <c r="C76" s="3"/>
      <c r="D76" s="19"/>
      <c r="F76" s="3"/>
    </row>
    <row r="77" spans="1:12" ht="15.75" x14ac:dyDescent="0.25">
      <c r="A77" s="1"/>
      <c r="B77" s="29"/>
      <c r="C77" s="6"/>
      <c r="D77" s="20"/>
      <c r="E77" s="1"/>
      <c r="F77" s="1"/>
      <c r="G77" s="1"/>
      <c r="H77" s="1"/>
      <c r="I77" s="1"/>
      <c r="J77" s="1"/>
      <c r="K77" s="1"/>
      <c r="L77" s="1"/>
    </row>
    <row r="78" spans="1:12" ht="15.75" x14ac:dyDescent="0.25">
      <c r="A78" s="1"/>
      <c r="B78" s="35" t="s">
        <v>18</v>
      </c>
      <c r="C78" s="36"/>
      <c r="D78" s="37">
        <f>D27</f>
        <v>5403428.7999999998</v>
      </c>
      <c r="E78" s="1"/>
      <c r="F78" s="1"/>
      <c r="G78" s="1"/>
      <c r="H78" s="1"/>
      <c r="I78" s="1"/>
      <c r="J78" s="1"/>
      <c r="K78" s="1"/>
      <c r="L78" s="1"/>
    </row>
    <row r="79" spans="1:12" ht="15.75" x14ac:dyDescent="0.25">
      <c r="A79" s="1"/>
      <c r="B79" s="29"/>
      <c r="C79" s="6"/>
      <c r="D79" s="19"/>
      <c r="E79" s="1"/>
      <c r="F79" s="1"/>
      <c r="G79" s="1"/>
      <c r="H79" s="1"/>
      <c r="I79" s="1"/>
      <c r="J79" s="1"/>
      <c r="K79" s="1"/>
      <c r="L79" s="1"/>
    </row>
    <row r="80" spans="1:12" ht="15.75" x14ac:dyDescent="0.25">
      <c r="A80" s="1"/>
      <c r="B80" s="35" t="s">
        <v>19</v>
      </c>
      <c r="C80" s="36"/>
      <c r="D80" s="37">
        <f>D75</f>
        <v>5373952</v>
      </c>
      <c r="E80" s="1"/>
      <c r="F80" s="1"/>
      <c r="G80" s="1"/>
      <c r="H80" s="1"/>
      <c r="I80" s="1"/>
      <c r="J80" s="1"/>
      <c r="K80" s="1"/>
      <c r="L80" s="1"/>
    </row>
    <row r="81" spans="1:12" ht="15.75" x14ac:dyDescent="0.25">
      <c r="A81" s="1"/>
      <c r="B81" s="29"/>
      <c r="C81" s="6"/>
      <c r="D81" s="19"/>
      <c r="E81" s="1"/>
      <c r="F81" s="1"/>
      <c r="G81" s="1"/>
      <c r="H81" s="1"/>
      <c r="I81" s="1"/>
      <c r="J81" s="1"/>
      <c r="K81" s="1"/>
      <c r="L81" s="1"/>
    </row>
    <row r="82" spans="1:12" ht="15.75" x14ac:dyDescent="0.25">
      <c r="A82" s="1"/>
      <c r="B82" s="35" t="s">
        <v>20</v>
      </c>
      <c r="C82" s="36"/>
      <c r="D82" s="37">
        <f>D78-D80</f>
        <v>29476.799999999814</v>
      </c>
      <c r="E82" s="1"/>
      <c r="F82" s="1"/>
      <c r="G82" s="1"/>
      <c r="H82" s="1"/>
      <c r="I82" s="1"/>
      <c r="J82" s="1"/>
      <c r="K82" s="1"/>
      <c r="L82" s="1"/>
    </row>
    <row r="83" spans="1:12" ht="15.75" x14ac:dyDescent="0.25">
      <c r="A83" s="1"/>
      <c r="B83" s="3"/>
      <c r="C83" s="6"/>
      <c r="D83" s="20"/>
      <c r="E83" s="1"/>
      <c r="F83" s="1"/>
      <c r="G83" s="1"/>
      <c r="H83" s="1"/>
      <c r="I83" s="1"/>
      <c r="J83" s="1"/>
      <c r="K83" s="1"/>
      <c r="L83" s="1"/>
    </row>
    <row r="84" spans="1:12" ht="15.75" x14ac:dyDescent="0.25">
      <c r="A84" s="1"/>
      <c r="B84" s="3"/>
      <c r="C84" s="3"/>
      <c r="D84" s="12"/>
      <c r="E84" s="1"/>
      <c r="F84" s="1"/>
      <c r="G84" s="1"/>
      <c r="H84" s="1"/>
      <c r="I84" s="1"/>
      <c r="J84" s="1"/>
      <c r="K84" s="1"/>
      <c r="L84" s="1"/>
    </row>
    <row r="85" spans="1:12" ht="15.75" x14ac:dyDescent="0.25">
      <c r="A85" s="1"/>
      <c r="B85" s="3"/>
      <c r="C85" s="3"/>
      <c r="D85" s="12"/>
      <c r="E85" s="1"/>
      <c r="F85" s="1"/>
      <c r="G85" s="1"/>
      <c r="H85" s="1"/>
      <c r="I85" s="1"/>
      <c r="J85" s="1"/>
      <c r="K85" s="1"/>
      <c r="L85" s="1"/>
    </row>
    <row r="86" spans="1:12" s="2" customFormat="1" ht="15.75" x14ac:dyDescent="0.25">
      <c r="B86" s="3"/>
      <c r="C86" s="3"/>
      <c r="D86" s="12"/>
    </row>
    <row r="87" spans="1:12" ht="15.75" x14ac:dyDescent="0.25">
      <c r="A87" s="1"/>
      <c r="B87" s="16" t="s">
        <v>55</v>
      </c>
      <c r="C87" s="3"/>
      <c r="D87" s="12"/>
      <c r="E87" s="1"/>
      <c r="F87" s="1"/>
      <c r="G87" s="1"/>
      <c r="H87" s="1"/>
      <c r="I87" s="1"/>
      <c r="J87" s="1"/>
      <c r="K87" s="1"/>
      <c r="L87" s="1"/>
    </row>
    <row r="88" spans="1:12" ht="15.75" x14ac:dyDescent="0.25">
      <c r="A88" s="1"/>
      <c r="B88" s="16" t="s">
        <v>54</v>
      </c>
      <c r="C88" s="3"/>
      <c r="D88" s="12"/>
      <c r="E88" s="1"/>
      <c r="F88" s="1"/>
      <c r="G88" s="1"/>
      <c r="H88" s="1"/>
      <c r="I88" s="1"/>
      <c r="J88" s="1"/>
      <c r="K88" s="1"/>
      <c r="L88" s="1"/>
    </row>
    <row r="89" spans="1:12" ht="15.75" x14ac:dyDescent="0.25">
      <c r="A89" s="1"/>
      <c r="B89" s="101" t="s">
        <v>53</v>
      </c>
      <c r="C89" s="3"/>
      <c r="D89" s="12"/>
      <c r="E89" s="1"/>
      <c r="F89" s="1"/>
      <c r="G89" s="1"/>
      <c r="H89" s="1"/>
      <c r="I89" s="1"/>
      <c r="J89" s="1"/>
      <c r="K89" s="1"/>
      <c r="L89" s="1"/>
    </row>
    <row r="90" spans="1:12" ht="15.75" x14ac:dyDescent="0.25">
      <c r="B90" s="3"/>
      <c r="C90" s="3"/>
      <c r="D90" s="2"/>
      <c r="F90" s="1"/>
      <c r="G90" s="1"/>
    </row>
    <row r="91" spans="1:12" ht="15.75" x14ac:dyDescent="0.25">
      <c r="B91" s="3"/>
      <c r="D91" s="2"/>
    </row>
    <row r="92" spans="1:12" ht="15.75" x14ac:dyDescent="0.25">
      <c r="B92" s="3"/>
      <c r="D92" s="2"/>
    </row>
    <row r="93" spans="1:12" ht="15.75" x14ac:dyDescent="0.25">
      <c r="B93" s="3"/>
      <c r="D93" s="2"/>
    </row>
    <row r="94" spans="1:12" ht="15.75" x14ac:dyDescent="0.25">
      <c r="B94" s="3"/>
      <c r="D94" s="2"/>
    </row>
    <row r="95" spans="1:12" ht="15.75" x14ac:dyDescent="0.25">
      <c r="B95" s="3"/>
      <c r="D95" s="2"/>
    </row>
    <row r="96" spans="1:12" ht="15.75" x14ac:dyDescent="0.25">
      <c r="B96" s="3"/>
      <c r="D96" s="2"/>
    </row>
    <row r="97" spans="2:4" ht="15.75" x14ac:dyDescent="0.25">
      <c r="B97" s="3"/>
      <c r="D97" s="2"/>
    </row>
    <row r="98" spans="2:4" ht="15.75" x14ac:dyDescent="0.25">
      <c r="B98" s="3"/>
      <c r="D98" s="2"/>
    </row>
    <row r="99" spans="2:4" ht="15.75" x14ac:dyDescent="0.25">
      <c r="B99" s="3"/>
      <c r="D99" s="2"/>
    </row>
    <row r="100" spans="2:4" ht="15.75" x14ac:dyDescent="0.25">
      <c r="B100" s="3"/>
      <c r="D100" s="2"/>
    </row>
    <row r="101" spans="2:4" ht="15.75" x14ac:dyDescent="0.25">
      <c r="B101" s="3"/>
      <c r="D101" s="2"/>
    </row>
  </sheetData>
  <mergeCells count="7">
    <mergeCell ref="A7:E7"/>
    <mergeCell ref="F10:G10"/>
    <mergeCell ref="I11:J11"/>
    <mergeCell ref="A3:E3"/>
    <mergeCell ref="A4:E4"/>
    <mergeCell ref="A5:E5"/>
    <mergeCell ref="A6:E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46"/>
  <sheetViews>
    <sheetView workbookViewId="0">
      <selection activeCell="C141" sqref="C141"/>
    </sheetView>
  </sheetViews>
  <sheetFormatPr baseColWidth="10" defaultRowHeight="15" x14ac:dyDescent="0.25"/>
  <cols>
    <col min="2" max="2" width="12.28515625" customWidth="1"/>
    <col min="3" max="3" width="28" customWidth="1"/>
    <col min="4" max="4" width="16.7109375" customWidth="1"/>
  </cols>
  <sheetData>
    <row r="3" spans="1:12" ht="18.75" x14ac:dyDescent="0.3">
      <c r="A3" s="42"/>
      <c r="B3" s="73" t="s">
        <v>170</v>
      </c>
      <c r="C3" s="42"/>
      <c r="D3" s="42"/>
      <c r="E3" s="42"/>
      <c r="F3" s="42"/>
      <c r="G3" s="42"/>
      <c r="H3" s="42"/>
      <c r="I3" s="42"/>
      <c r="J3" s="42"/>
      <c r="K3" s="42"/>
      <c r="L3" s="42"/>
    </row>
    <row r="5" spans="1:12" ht="18.75" x14ac:dyDescent="0.3">
      <c r="A5" s="108" t="s">
        <v>57</v>
      </c>
      <c r="B5" s="108"/>
      <c r="C5" s="108"/>
      <c r="D5" s="108"/>
      <c r="E5" s="108"/>
      <c r="F5" s="108"/>
      <c r="G5" s="71"/>
      <c r="H5" s="71"/>
      <c r="I5" s="42"/>
      <c r="J5" s="42"/>
      <c r="K5" s="42"/>
      <c r="L5" s="42"/>
    </row>
    <row r="6" spans="1:12" ht="18.75" x14ac:dyDescent="0.3">
      <c r="A6" s="72"/>
      <c r="B6" s="72"/>
      <c r="C6" s="72"/>
      <c r="D6" s="72"/>
      <c r="E6" s="72"/>
      <c r="F6" s="72"/>
      <c r="G6" s="71"/>
      <c r="H6" s="71"/>
      <c r="I6" s="42"/>
      <c r="J6" s="42"/>
      <c r="K6" s="42"/>
      <c r="L6" s="42"/>
    </row>
    <row r="7" spans="1:12" s="42" customFormat="1" ht="18.75" x14ac:dyDescent="0.3">
      <c r="A7" s="72"/>
      <c r="B7" s="72" t="s">
        <v>134</v>
      </c>
      <c r="C7" s="72" t="s">
        <v>135</v>
      </c>
      <c r="D7" s="72" t="s">
        <v>136</v>
      </c>
      <c r="E7" s="72"/>
      <c r="F7" s="72"/>
      <c r="G7" s="71"/>
      <c r="H7" s="71"/>
    </row>
    <row r="8" spans="1:12" ht="10.5" customHeight="1" x14ac:dyDescent="0.25"/>
    <row r="9" spans="1:12" x14ac:dyDescent="0.25">
      <c r="A9" s="42"/>
      <c r="B9" s="53" t="s">
        <v>58</v>
      </c>
      <c r="C9" s="45"/>
      <c r="D9" s="45"/>
      <c r="E9" s="42"/>
      <c r="F9" s="42"/>
      <c r="G9" s="42"/>
      <c r="H9" s="42"/>
      <c r="I9" s="42"/>
      <c r="J9" s="42"/>
      <c r="K9" s="42"/>
      <c r="L9" s="43"/>
    </row>
    <row r="10" spans="1:12" x14ac:dyDescent="0.25">
      <c r="A10" s="42"/>
      <c r="B10" s="45"/>
      <c r="C10" s="45"/>
      <c r="D10" s="45"/>
      <c r="E10" s="42"/>
      <c r="F10" s="42"/>
      <c r="G10" s="42"/>
      <c r="H10" s="42"/>
      <c r="I10" s="42"/>
      <c r="J10" s="42"/>
      <c r="K10" s="42"/>
      <c r="L10" s="43"/>
    </row>
    <row r="11" spans="1:12" x14ac:dyDescent="0.25">
      <c r="A11" s="42"/>
      <c r="B11" s="50">
        <v>43053</v>
      </c>
      <c r="C11" s="45" t="s">
        <v>59</v>
      </c>
      <c r="D11" s="47">
        <v>1110</v>
      </c>
      <c r="E11" s="42"/>
      <c r="F11" s="42"/>
      <c r="G11" s="42"/>
      <c r="H11" s="42"/>
      <c r="I11" s="42"/>
      <c r="J11" s="42"/>
      <c r="K11" s="42"/>
      <c r="L11" s="43"/>
    </row>
    <row r="12" spans="1:12" x14ac:dyDescent="0.25">
      <c r="A12" s="42"/>
      <c r="B12" s="50">
        <v>43053</v>
      </c>
      <c r="C12" s="45" t="s">
        <v>60</v>
      </c>
      <c r="D12" s="47">
        <v>500</v>
      </c>
      <c r="E12" s="42"/>
      <c r="F12" s="42"/>
      <c r="G12" s="42"/>
      <c r="H12" s="42"/>
      <c r="I12" s="42"/>
      <c r="J12" s="42"/>
      <c r="K12" s="42"/>
      <c r="L12" s="43"/>
    </row>
    <row r="13" spans="1:12" x14ac:dyDescent="0.25">
      <c r="A13" s="42"/>
      <c r="B13" s="50">
        <v>43053</v>
      </c>
      <c r="C13" s="45" t="s">
        <v>61</v>
      </c>
      <c r="D13" s="47">
        <v>1300</v>
      </c>
      <c r="E13" s="42"/>
      <c r="F13" s="42"/>
      <c r="G13" s="42"/>
      <c r="H13" s="42"/>
      <c r="I13" s="42"/>
      <c r="J13" s="42"/>
      <c r="K13" s="42"/>
      <c r="L13" s="43"/>
    </row>
    <row r="14" spans="1:12" x14ac:dyDescent="0.25">
      <c r="A14" s="42"/>
      <c r="B14" s="50">
        <v>43054</v>
      </c>
      <c r="C14" s="45" t="s">
        <v>62</v>
      </c>
      <c r="D14" s="47">
        <v>300</v>
      </c>
      <c r="E14" s="42"/>
      <c r="F14" s="42"/>
      <c r="G14" s="42"/>
      <c r="H14" s="42"/>
      <c r="I14" s="42"/>
      <c r="J14" s="42"/>
      <c r="K14" s="42"/>
      <c r="L14" s="43"/>
    </row>
    <row r="15" spans="1:12" x14ac:dyDescent="0.25">
      <c r="A15" s="42"/>
      <c r="B15" s="50">
        <v>43054</v>
      </c>
      <c r="C15" s="45" t="s">
        <v>61</v>
      </c>
      <c r="D15" s="47">
        <v>1500</v>
      </c>
      <c r="E15" s="42"/>
      <c r="F15" s="42"/>
      <c r="G15" s="42"/>
      <c r="H15" s="42"/>
      <c r="I15" s="42"/>
      <c r="J15" s="42"/>
      <c r="K15" s="42"/>
      <c r="L15" s="43"/>
    </row>
    <row r="16" spans="1:12" x14ac:dyDescent="0.25">
      <c r="A16" s="42"/>
      <c r="B16" s="50">
        <v>43055</v>
      </c>
      <c r="C16" s="45" t="s">
        <v>63</v>
      </c>
      <c r="D16" s="47">
        <v>300</v>
      </c>
      <c r="E16" s="42"/>
      <c r="F16" s="42"/>
      <c r="G16" s="42"/>
      <c r="H16" s="42"/>
      <c r="I16" s="42"/>
      <c r="J16" s="42"/>
      <c r="K16" s="42"/>
      <c r="L16" s="43"/>
    </row>
    <row r="17" spans="1:13" x14ac:dyDescent="0.25">
      <c r="A17" s="42"/>
      <c r="B17" s="50">
        <v>43055</v>
      </c>
      <c r="C17" s="45" t="s">
        <v>61</v>
      </c>
      <c r="D17" s="47">
        <v>1500</v>
      </c>
      <c r="E17" s="42"/>
      <c r="F17" s="42"/>
      <c r="G17" s="42"/>
      <c r="H17" s="42"/>
      <c r="I17" s="42"/>
      <c r="J17" s="42"/>
      <c r="K17" s="42"/>
      <c r="L17" s="43"/>
      <c r="M17" s="42"/>
    </row>
    <row r="18" spans="1:13" x14ac:dyDescent="0.25">
      <c r="A18" s="42"/>
      <c r="B18" s="50">
        <v>43056</v>
      </c>
      <c r="C18" s="45" t="s">
        <v>64</v>
      </c>
      <c r="D18" s="47">
        <v>200</v>
      </c>
      <c r="E18" s="42"/>
      <c r="F18" s="42"/>
      <c r="G18" s="42"/>
      <c r="H18" s="42"/>
      <c r="I18" s="42"/>
      <c r="J18" s="42"/>
      <c r="K18" s="42"/>
      <c r="L18" s="43"/>
      <c r="M18" s="42"/>
    </row>
    <row r="19" spans="1:13" x14ac:dyDescent="0.25">
      <c r="A19" s="42"/>
      <c r="B19" s="50">
        <v>43056</v>
      </c>
      <c r="C19" s="45" t="s">
        <v>63</v>
      </c>
      <c r="D19" s="47">
        <v>300</v>
      </c>
      <c r="E19" s="42"/>
      <c r="F19" s="42"/>
      <c r="G19" s="42"/>
      <c r="H19" s="42"/>
      <c r="I19" s="42"/>
      <c r="J19" s="42"/>
      <c r="K19" s="42"/>
      <c r="L19" s="63"/>
      <c r="M19" s="42"/>
    </row>
    <row r="20" spans="1:13" x14ac:dyDescent="0.25">
      <c r="A20" s="42"/>
      <c r="B20" s="50">
        <v>43061</v>
      </c>
      <c r="C20" s="45" t="s">
        <v>65</v>
      </c>
      <c r="D20" s="47">
        <v>300</v>
      </c>
      <c r="E20" s="42"/>
      <c r="F20" s="42"/>
      <c r="G20" s="42"/>
      <c r="H20" s="42"/>
      <c r="I20" s="42"/>
      <c r="J20" s="42"/>
      <c r="K20" s="42"/>
      <c r="L20" s="63"/>
      <c r="M20" s="42"/>
    </row>
    <row r="21" spans="1:13" x14ac:dyDescent="0.25">
      <c r="A21" s="42"/>
      <c r="B21" s="50">
        <v>43061</v>
      </c>
      <c r="C21" s="45" t="s">
        <v>61</v>
      </c>
      <c r="D21" s="47">
        <v>2200</v>
      </c>
      <c r="E21" s="42"/>
      <c r="F21" s="42"/>
      <c r="G21" s="42"/>
      <c r="H21" s="42"/>
      <c r="I21" s="42"/>
      <c r="J21" s="42"/>
      <c r="K21" s="42"/>
      <c r="L21" s="63"/>
      <c r="M21" s="42"/>
    </row>
    <row r="22" spans="1:13" x14ac:dyDescent="0.25">
      <c r="A22" s="42"/>
      <c r="B22" s="50">
        <v>43061</v>
      </c>
      <c r="C22" s="45" t="s">
        <v>66</v>
      </c>
      <c r="D22" s="47">
        <v>200</v>
      </c>
      <c r="E22" s="42"/>
      <c r="F22" s="42"/>
      <c r="G22" s="42"/>
      <c r="H22" s="42"/>
      <c r="I22" s="42"/>
      <c r="J22" s="42"/>
      <c r="K22" s="42"/>
      <c r="L22" s="63"/>
      <c r="M22" s="42"/>
    </row>
    <row r="23" spans="1:13" x14ac:dyDescent="0.25">
      <c r="A23" s="42"/>
      <c r="B23" s="50">
        <v>43062</v>
      </c>
      <c r="C23" s="45" t="s">
        <v>63</v>
      </c>
      <c r="D23" s="47">
        <v>300</v>
      </c>
      <c r="E23" s="42"/>
      <c r="F23" s="42"/>
      <c r="G23" s="42"/>
      <c r="H23" s="42"/>
      <c r="I23" s="42"/>
      <c r="J23" s="42"/>
      <c r="K23" s="42"/>
      <c r="L23" s="63"/>
      <c r="M23" s="42"/>
    </row>
    <row r="24" spans="1:13" x14ac:dyDescent="0.25">
      <c r="A24" s="42"/>
      <c r="B24" s="50">
        <v>43063</v>
      </c>
      <c r="C24" s="45" t="s">
        <v>64</v>
      </c>
      <c r="D24" s="47">
        <v>200</v>
      </c>
      <c r="E24" s="42"/>
      <c r="F24" s="42"/>
      <c r="G24" s="42"/>
      <c r="H24" s="42"/>
      <c r="I24" s="42"/>
      <c r="J24" s="42"/>
      <c r="K24" s="42"/>
      <c r="L24" s="63"/>
      <c r="M24" s="42"/>
    </row>
    <row r="25" spans="1:13" x14ac:dyDescent="0.25">
      <c r="A25" s="42"/>
      <c r="B25" s="50">
        <v>43056</v>
      </c>
      <c r="C25" s="45" t="s">
        <v>61</v>
      </c>
      <c r="D25" s="47">
        <v>1000</v>
      </c>
      <c r="E25" s="42"/>
      <c r="F25" s="42"/>
      <c r="G25" s="42"/>
      <c r="H25" s="42"/>
      <c r="I25" s="42"/>
      <c r="J25" s="42"/>
      <c r="K25" s="42"/>
      <c r="L25" s="63"/>
      <c r="M25" s="42"/>
    </row>
    <row r="26" spans="1:13" x14ac:dyDescent="0.25">
      <c r="A26" s="42"/>
      <c r="B26" s="50">
        <v>43063</v>
      </c>
      <c r="C26" s="55" t="s">
        <v>61</v>
      </c>
      <c r="D26" s="56">
        <v>3500</v>
      </c>
      <c r="E26" s="42"/>
      <c r="F26" s="42"/>
      <c r="G26" s="42"/>
      <c r="H26" s="42"/>
      <c r="I26" s="42"/>
      <c r="J26" s="42"/>
      <c r="K26" s="42"/>
      <c r="L26" s="63"/>
      <c r="M26" s="42"/>
    </row>
    <row r="27" spans="1:13" x14ac:dyDescent="0.25">
      <c r="A27" s="42"/>
      <c r="B27" s="50">
        <v>43064</v>
      </c>
      <c r="C27" s="55" t="s">
        <v>61</v>
      </c>
      <c r="D27" s="59">
        <v>500</v>
      </c>
      <c r="E27" s="42"/>
      <c r="F27" s="42"/>
      <c r="G27" s="42"/>
      <c r="H27" s="42"/>
      <c r="I27" s="42"/>
      <c r="J27" s="42"/>
      <c r="K27" s="42"/>
      <c r="L27" s="54"/>
      <c r="M27" s="42"/>
    </row>
    <row r="28" spans="1:13" x14ac:dyDescent="0.25">
      <c r="A28" s="42"/>
      <c r="B28" s="50">
        <v>43066</v>
      </c>
      <c r="C28" s="55" t="s">
        <v>61</v>
      </c>
      <c r="D28" s="56">
        <v>700</v>
      </c>
      <c r="E28" s="42"/>
      <c r="F28" s="42"/>
      <c r="G28" s="42"/>
      <c r="H28" s="42"/>
      <c r="I28" s="42"/>
      <c r="J28" s="42"/>
      <c r="K28" s="42"/>
      <c r="L28" s="42"/>
      <c r="M28" s="42"/>
    </row>
    <row r="29" spans="1:13" x14ac:dyDescent="0.25">
      <c r="A29" s="49"/>
      <c r="B29" s="50">
        <v>43066</v>
      </c>
      <c r="C29" s="45" t="s">
        <v>67</v>
      </c>
      <c r="D29" s="59">
        <v>300</v>
      </c>
      <c r="E29" s="42"/>
      <c r="F29" s="42"/>
      <c r="G29" s="42"/>
      <c r="H29" s="42"/>
      <c r="I29" s="42"/>
      <c r="J29" s="42"/>
      <c r="K29" s="42"/>
      <c r="L29" s="42"/>
      <c r="M29" s="42"/>
    </row>
    <row r="30" spans="1:13" ht="15.75" x14ac:dyDescent="0.25">
      <c r="A30" s="107"/>
      <c r="B30" s="107"/>
      <c r="C30" s="58"/>
      <c r="D30" s="46">
        <v>16210</v>
      </c>
      <c r="E30" s="42"/>
      <c r="F30" s="42"/>
      <c r="G30" s="42"/>
      <c r="H30" s="42"/>
      <c r="I30" s="42"/>
      <c r="J30" s="70"/>
      <c r="K30" s="65"/>
      <c r="L30" s="49"/>
      <c r="M30" s="49"/>
    </row>
    <row r="31" spans="1:13" ht="15.75" x14ac:dyDescent="0.25">
      <c r="A31" s="49"/>
      <c r="B31" s="42"/>
      <c r="C31" s="42"/>
      <c r="D31" s="42"/>
      <c r="E31" s="42"/>
      <c r="F31" s="42"/>
      <c r="G31" s="42"/>
      <c r="H31" s="42"/>
      <c r="I31" s="42"/>
      <c r="J31" s="70"/>
      <c r="K31" s="65"/>
      <c r="L31" s="49"/>
      <c r="M31" s="49"/>
    </row>
    <row r="32" spans="1:13" ht="15.75" x14ac:dyDescent="0.25">
      <c r="A32" s="49"/>
      <c r="B32" s="53" t="s">
        <v>68</v>
      </c>
      <c r="C32" s="45"/>
      <c r="D32" s="45"/>
      <c r="E32" s="42"/>
      <c r="F32" s="42"/>
      <c r="G32" s="42"/>
      <c r="H32" s="42"/>
      <c r="I32" s="42"/>
      <c r="J32" s="70"/>
      <c r="K32" s="65"/>
      <c r="L32" s="49"/>
      <c r="M32" s="65"/>
    </row>
    <row r="33" spans="2:13" ht="15.75" x14ac:dyDescent="0.25">
      <c r="B33" s="45"/>
      <c r="C33" s="45"/>
      <c r="D33" s="45"/>
      <c r="E33" s="42"/>
      <c r="F33" s="42"/>
      <c r="G33" s="42"/>
      <c r="H33" s="42"/>
      <c r="I33" s="42"/>
      <c r="J33" s="70"/>
      <c r="K33" s="60"/>
      <c r="L33" s="49"/>
      <c r="M33" s="66"/>
    </row>
    <row r="34" spans="2:13" x14ac:dyDescent="0.25">
      <c r="B34" s="50">
        <v>43067</v>
      </c>
      <c r="C34" s="45" t="s">
        <v>69</v>
      </c>
      <c r="D34" s="47">
        <v>500</v>
      </c>
      <c r="E34" s="42"/>
      <c r="F34" s="42"/>
      <c r="G34" s="42"/>
      <c r="H34" s="42"/>
      <c r="I34" s="42"/>
      <c r="J34" s="42"/>
      <c r="K34" s="42"/>
      <c r="L34" s="42"/>
      <c r="M34" s="42"/>
    </row>
    <row r="35" spans="2:13" x14ac:dyDescent="0.25">
      <c r="B35" s="50">
        <v>43067</v>
      </c>
      <c r="C35" s="45" t="s">
        <v>70</v>
      </c>
      <c r="D35" s="47">
        <v>870</v>
      </c>
      <c r="E35" s="42"/>
      <c r="F35" s="42"/>
      <c r="G35" s="42"/>
      <c r="H35" s="42"/>
      <c r="I35" s="42"/>
      <c r="J35" s="42"/>
      <c r="K35" s="42"/>
      <c r="L35" s="42"/>
      <c r="M35" s="42"/>
    </row>
    <row r="36" spans="2:13" x14ac:dyDescent="0.25">
      <c r="B36" s="50">
        <v>43067</v>
      </c>
      <c r="C36" s="45" t="s">
        <v>71</v>
      </c>
      <c r="D36" s="47">
        <v>1800</v>
      </c>
      <c r="E36" s="42"/>
      <c r="F36" s="42"/>
      <c r="G36" s="42"/>
      <c r="H36" s="42"/>
      <c r="I36" s="42"/>
      <c r="J36" s="42"/>
      <c r="K36" s="42"/>
      <c r="L36" s="42"/>
      <c r="M36" s="42"/>
    </row>
    <row r="37" spans="2:13" x14ac:dyDescent="0.25">
      <c r="B37" s="50">
        <v>43068</v>
      </c>
      <c r="C37" s="45" t="s">
        <v>72</v>
      </c>
      <c r="D37" s="47">
        <v>650</v>
      </c>
      <c r="E37" s="42"/>
      <c r="F37" s="42"/>
      <c r="G37" s="42"/>
      <c r="H37" s="42"/>
      <c r="I37" s="42"/>
      <c r="J37" s="42"/>
      <c r="K37" s="42"/>
      <c r="L37" s="43"/>
      <c r="M37" s="42"/>
    </row>
    <row r="38" spans="2:13" x14ac:dyDescent="0.25">
      <c r="B38" s="50">
        <v>43068</v>
      </c>
      <c r="C38" s="45" t="s">
        <v>63</v>
      </c>
      <c r="D38" s="47">
        <v>300</v>
      </c>
      <c r="E38" s="42"/>
      <c r="F38" s="42"/>
      <c r="G38" s="42"/>
      <c r="H38" s="42"/>
      <c r="I38" s="42"/>
      <c r="J38" s="42"/>
      <c r="K38" s="42"/>
      <c r="L38" s="42"/>
      <c r="M38" s="42"/>
    </row>
    <row r="39" spans="2:13" x14ac:dyDescent="0.25">
      <c r="B39" s="50">
        <v>43068</v>
      </c>
      <c r="C39" s="45" t="s">
        <v>71</v>
      </c>
      <c r="D39" s="47">
        <v>1500</v>
      </c>
      <c r="E39" s="42"/>
      <c r="F39" s="42"/>
      <c r="G39" s="42"/>
      <c r="H39" s="42"/>
      <c r="I39" s="42"/>
      <c r="J39" s="42"/>
      <c r="K39" s="42"/>
      <c r="L39" s="42"/>
      <c r="M39" s="42"/>
    </row>
    <row r="40" spans="2:13" x14ac:dyDescent="0.25">
      <c r="B40" s="50">
        <v>43069</v>
      </c>
      <c r="C40" s="45" t="s">
        <v>73</v>
      </c>
      <c r="D40" s="47">
        <v>43</v>
      </c>
      <c r="E40" s="42"/>
      <c r="F40" s="42"/>
      <c r="G40" s="42"/>
      <c r="H40" s="42"/>
      <c r="I40" s="42"/>
      <c r="J40" s="42"/>
      <c r="K40" s="42"/>
      <c r="L40" s="42"/>
      <c r="M40" s="42"/>
    </row>
    <row r="41" spans="2:13" x14ac:dyDescent="0.25">
      <c r="B41" s="50">
        <v>43069</v>
      </c>
      <c r="C41" s="45" t="s">
        <v>74</v>
      </c>
      <c r="D41" s="47">
        <v>1600</v>
      </c>
      <c r="E41" s="42"/>
      <c r="F41" s="42"/>
      <c r="G41" s="42"/>
      <c r="H41" s="42"/>
      <c r="I41" s="42"/>
      <c r="J41" s="42"/>
      <c r="K41" s="42"/>
      <c r="L41" s="42"/>
      <c r="M41" s="42"/>
    </row>
    <row r="42" spans="2:13" x14ac:dyDescent="0.25">
      <c r="B42" s="50">
        <v>43069</v>
      </c>
      <c r="C42" s="45" t="s">
        <v>75</v>
      </c>
      <c r="D42" s="47">
        <v>320</v>
      </c>
      <c r="E42" s="42"/>
      <c r="F42" s="42"/>
      <c r="G42" s="42"/>
      <c r="H42" s="42"/>
      <c r="I42" s="42"/>
      <c r="J42" s="42"/>
      <c r="K42" s="42"/>
      <c r="L42" s="42"/>
      <c r="M42" s="42"/>
    </row>
    <row r="43" spans="2:13" x14ac:dyDescent="0.25">
      <c r="B43" s="50">
        <v>43069</v>
      </c>
      <c r="C43" s="45" t="s">
        <v>76</v>
      </c>
      <c r="D43" s="47">
        <v>350</v>
      </c>
      <c r="E43" s="42"/>
      <c r="F43" s="42"/>
      <c r="G43" s="42"/>
      <c r="H43" s="42"/>
      <c r="I43" s="42"/>
      <c r="J43" s="42"/>
      <c r="K43" s="42"/>
      <c r="L43" s="42"/>
      <c r="M43" s="42"/>
    </row>
    <row r="44" spans="2:13" x14ac:dyDescent="0.25">
      <c r="B44" s="50">
        <v>43069</v>
      </c>
      <c r="C44" s="45" t="s">
        <v>77</v>
      </c>
      <c r="D44" s="47">
        <v>900</v>
      </c>
      <c r="E44" s="42"/>
      <c r="F44" s="42"/>
      <c r="G44" s="42"/>
      <c r="H44" s="42"/>
      <c r="I44" s="42"/>
      <c r="J44" s="42"/>
      <c r="K44" s="42"/>
      <c r="L44" s="43"/>
      <c r="M44" s="42"/>
    </row>
    <row r="45" spans="2:13" x14ac:dyDescent="0.25">
      <c r="B45" s="50">
        <v>43069</v>
      </c>
      <c r="C45" s="45" t="s">
        <v>78</v>
      </c>
      <c r="D45" s="47">
        <v>175</v>
      </c>
      <c r="E45" s="42"/>
      <c r="F45" s="42"/>
      <c r="G45" s="42"/>
      <c r="H45" s="42"/>
      <c r="I45" s="42"/>
      <c r="J45" s="42"/>
      <c r="K45" s="42"/>
      <c r="L45" s="42"/>
      <c r="M45" s="42"/>
    </row>
    <row r="46" spans="2:13" x14ac:dyDescent="0.25">
      <c r="B46" s="50">
        <v>43069</v>
      </c>
      <c r="C46" s="45" t="s">
        <v>79</v>
      </c>
      <c r="D46" s="47">
        <v>320</v>
      </c>
      <c r="E46" s="42"/>
      <c r="F46" s="42"/>
      <c r="G46" s="42"/>
      <c r="H46" s="42"/>
      <c r="I46" s="42"/>
      <c r="J46" s="42"/>
      <c r="K46" s="42"/>
      <c r="L46" s="42"/>
      <c r="M46" s="42"/>
    </row>
    <row r="47" spans="2:13" x14ac:dyDescent="0.25">
      <c r="B47" s="50">
        <v>43069</v>
      </c>
      <c r="C47" s="45" t="s">
        <v>80</v>
      </c>
      <c r="D47" s="64">
        <v>286</v>
      </c>
      <c r="E47" s="42"/>
      <c r="F47" s="42"/>
      <c r="G47" s="42"/>
      <c r="H47" s="42"/>
      <c r="I47" s="42"/>
      <c r="J47" s="42"/>
      <c r="K47" s="42"/>
      <c r="L47" s="42"/>
      <c r="M47" s="42"/>
    </row>
    <row r="48" spans="2:13" x14ac:dyDescent="0.25">
      <c r="B48" s="50">
        <v>43070</v>
      </c>
      <c r="C48" s="76" t="s">
        <v>63</v>
      </c>
      <c r="D48" s="77">
        <v>400</v>
      </c>
      <c r="E48" s="42"/>
      <c r="F48" s="42"/>
      <c r="G48" s="42"/>
      <c r="H48" s="42"/>
      <c r="I48" s="42"/>
      <c r="J48" s="42"/>
      <c r="K48" s="42"/>
      <c r="L48" s="54">
        <v>0</v>
      </c>
      <c r="M48" s="42"/>
    </row>
    <row r="49" spans="1:12" s="75" customFormat="1" x14ac:dyDescent="0.25">
      <c r="A49" s="49"/>
      <c r="B49" s="81"/>
      <c r="C49" s="49"/>
      <c r="D49" s="80"/>
      <c r="L49" s="54"/>
    </row>
    <row r="50" spans="1:12" s="75" customFormat="1" x14ac:dyDescent="0.25">
      <c r="A50" s="49"/>
      <c r="B50" s="81"/>
      <c r="C50" s="49"/>
      <c r="D50" s="80"/>
      <c r="L50" s="54"/>
    </row>
    <row r="51" spans="1:12" s="75" customFormat="1" x14ac:dyDescent="0.25">
      <c r="A51" s="49"/>
      <c r="B51" s="81"/>
      <c r="C51" s="49"/>
      <c r="D51" s="80"/>
      <c r="L51" s="54"/>
    </row>
    <row r="52" spans="1:12" s="75" customFormat="1" x14ac:dyDescent="0.25">
      <c r="A52" s="49"/>
      <c r="B52" s="81"/>
      <c r="C52" s="49"/>
      <c r="D52" s="80"/>
      <c r="L52" s="54"/>
    </row>
    <row r="53" spans="1:12" s="75" customFormat="1" x14ac:dyDescent="0.25">
      <c r="A53" s="49"/>
      <c r="B53" s="81"/>
      <c r="C53" s="49"/>
      <c r="D53" s="80"/>
      <c r="L53" s="54"/>
    </row>
    <row r="54" spans="1:12" x14ac:dyDescent="0.25">
      <c r="B54" s="50">
        <v>43070</v>
      </c>
      <c r="C54" s="76" t="s">
        <v>81</v>
      </c>
      <c r="D54" s="77">
        <v>700</v>
      </c>
      <c r="E54" s="42"/>
      <c r="F54" s="42"/>
      <c r="G54" s="42"/>
      <c r="H54" s="42"/>
      <c r="I54" s="42"/>
      <c r="J54" s="42"/>
    </row>
    <row r="55" spans="1:12" x14ac:dyDescent="0.25">
      <c r="B55" s="50">
        <v>43070</v>
      </c>
      <c r="C55" s="45" t="s">
        <v>61</v>
      </c>
      <c r="D55" s="47">
        <v>1200</v>
      </c>
      <c r="E55" s="42"/>
      <c r="F55" s="42"/>
      <c r="G55" s="42"/>
      <c r="H55" s="42"/>
      <c r="I55" s="42"/>
      <c r="J55" s="42"/>
    </row>
    <row r="56" spans="1:12" x14ac:dyDescent="0.25">
      <c r="B56" s="50">
        <v>43070</v>
      </c>
      <c r="C56" s="45" t="s">
        <v>8</v>
      </c>
      <c r="D56" s="47">
        <v>2000</v>
      </c>
      <c r="E56" s="42"/>
      <c r="F56" s="42"/>
      <c r="G56" s="42"/>
      <c r="H56" s="42"/>
      <c r="I56" s="42"/>
      <c r="J56" s="42"/>
    </row>
    <row r="57" spans="1:12" x14ac:dyDescent="0.25">
      <c r="B57" s="50">
        <v>43071</v>
      </c>
      <c r="C57" s="45" t="s">
        <v>82</v>
      </c>
      <c r="D57" s="47">
        <v>1500</v>
      </c>
      <c r="E57" s="42"/>
      <c r="F57" s="42"/>
      <c r="G57" s="42"/>
      <c r="H57" s="42"/>
      <c r="I57" s="42"/>
      <c r="J57" s="42"/>
    </row>
    <row r="58" spans="1:12" x14ac:dyDescent="0.25">
      <c r="B58" s="50">
        <v>43073</v>
      </c>
      <c r="C58" s="45" t="s">
        <v>82</v>
      </c>
      <c r="D58" s="47">
        <v>1500</v>
      </c>
      <c r="E58" s="42"/>
      <c r="F58" s="42"/>
      <c r="G58" s="42"/>
      <c r="H58" s="42"/>
      <c r="I58" s="42"/>
      <c r="J58" s="42"/>
    </row>
    <row r="59" spans="1:12" x14ac:dyDescent="0.25">
      <c r="B59" s="50">
        <v>43074</v>
      </c>
      <c r="C59" s="45" t="s">
        <v>83</v>
      </c>
      <c r="D59" s="47">
        <v>3300</v>
      </c>
      <c r="E59" s="42"/>
      <c r="F59" s="42"/>
      <c r="G59" s="42"/>
      <c r="H59" s="42"/>
      <c r="I59" s="42"/>
      <c r="J59" s="42"/>
    </row>
    <row r="60" spans="1:12" x14ac:dyDescent="0.25">
      <c r="B60" s="50">
        <v>43074</v>
      </c>
      <c r="C60" s="45" t="s">
        <v>84</v>
      </c>
      <c r="D60" s="47">
        <v>1200</v>
      </c>
      <c r="E60" s="42"/>
      <c r="F60" s="42"/>
      <c r="G60" s="42"/>
      <c r="H60" s="42"/>
      <c r="I60" s="42"/>
      <c r="J60" s="42"/>
    </row>
    <row r="61" spans="1:12" x14ac:dyDescent="0.25">
      <c r="B61" s="50">
        <v>43075</v>
      </c>
      <c r="C61" s="45" t="s">
        <v>85</v>
      </c>
      <c r="D61" s="62">
        <v>1000</v>
      </c>
      <c r="E61" s="42"/>
      <c r="F61" s="42"/>
      <c r="G61" s="42"/>
      <c r="H61" s="42"/>
      <c r="I61" s="42"/>
      <c r="J61" s="42"/>
    </row>
    <row r="62" spans="1:12" x14ac:dyDescent="0.25">
      <c r="B62" s="50">
        <v>43075</v>
      </c>
      <c r="C62" s="45" t="s">
        <v>86</v>
      </c>
      <c r="D62" s="62">
        <v>1500</v>
      </c>
      <c r="E62" s="49"/>
      <c r="F62" s="42"/>
      <c r="G62" s="42"/>
      <c r="H62" s="42"/>
      <c r="I62" s="42"/>
      <c r="J62" s="42"/>
    </row>
    <row r="63" spans="1:12" x14ac:dyDescent="0.25">
      <c r="B63" s="50">
        <v>43075</v>
      </c>
      <c r="C63" s="45" t="s">
        <v>87</v>
      </c>
      <c r="D63" s="62">
        <v>1200</v>
      </c>
      <c r="E63" s="49"/>
      <c r="F63" s="42"/>
      <c r="G63" s="42"/>
      <c r="H63" s="42"/>
      <c r="I63" s="42"/>
      <c r="J63" s="42"/>
    </row>
    <row r="64" spans="1:12" x14ac:dyDescent="0.25">
      <c r="B64" s="50">
        <v>43075</v>
      </c>
      <c r="C64" s="45" t="s">
        <v>88</v>
      </c>
      <c r="D64" s="62">
        <v>500</v>
      </c>
      <c r="E64" s="42"/>
      <c r="F64" s="42"/>
      <c r="G64" s="42"/>
      <c r="H64" s="42"/>
      <c r="I64" s="42"/>
      <c r="J64" s="42"/>
    </row>
    <row r="65" spans="2:4" x14ac:dyDescent="0.25">
      <c r="B65" s="50">
        <v>43075</v>
      </c>
      <c r="C65" s="45" t="s">
        <v>89</v>
      </c>
      <c r="D65" s="62">
        <v>1300</v>
      </c>
    </row>
    <row r="66" spans="2:4" x14ac:dyDescent="0.25">
      <c r="B66" s="50">
        <v>43075</v>
      </c>
      <c r="C66" s="45" t="s">
        <v>90</v>
      </c>
      <c r="D66" s="47">
        <v>600</v>
      </c>
    </row>
    <row r="67" spans="2:4" x14ac:dyDescent="0.25">
      <c r="B67" s="50">
        <v>43075</v>
      </c>
      <c r="C67" s="45" t="s">
        <v>91</v>
      </c>
      <c r="D67" s="47">
        <v>2200</v>
      </c>
    </row>
    <row r="68" spans="2:4" x14ac:dyDescent="0.25">
      <c r="B68" s="42"/>
      <c r="C68" s="42"/>
      <c r="D68" s="46">
        <v>29714</v>
      </c>
    </row>
    <row r="71" spans="2:4" x14ac:dyDescent="0.25">
      <c r="B71" s="53" t="s">
        <v>92</v>
      </c>
      <c r="C71" s="45"/>
      <c r="D71" s="45"/>
    </row>
    <row r="72" spans="2:4" x14ac:dyDescent="0.25">
      <c r="B72" s="45"/>
      <c r="C72" s="45"/>
      <c r="D72" s="45"/>
    </row>
    <row r="73" spans="2:4" x14ac:dyDescent="0.25">
      <c r="B73" s="50">
        <v>43053</v>
      </c>
      <c r="C73" s="45" t="s">
        <v>93</v>
      </c>
      <c r="D73" s="47">
        <v>1450</v>
      </c>
    </row>
    <row r="74" spans="2:4" x14ac:dyDescent="0.25">
      <c r="B74" s="50">
        <v>43053</v>
      </c>
      <c r="C74" s="45" t="s">
        <v>94</v>
      </c>
      <c r="D74" s="47">
        <v>450</v>
      </c>
    </row>
    <row r="75" spans="2:4" x14ac:dyDescent="0.25">
      <c r="B75" s="50">
        <v>43053</v>
      </c>
      <c r="C75" s="45" t="s">
        <v>95</v>
      </c>
      <c r="D75" s="47">
        <v>200</v>
      </c>
    </row>
    <row r="76" spans="2:4" x14ac:dyDescent="0.25">
      <c r="B76" s="42"/>
      <c r="C76" s="42"/>
      <c r="D76" s="46">
        <v>2100</v>
      </c>
    </row>
    <row r="78" spans="2:4" x14ac:dyDescent="0.25">
      <c r="B78" s="53" t="s">
        <v>96</v>
      </c>
      <c r="C78" s="45"/>
      <c r="D78" s="45"/>
    </row>
    <row r="79" spans="2:4" x14ac:dyDescent="0.25">
      <c r="B79" s="45"/>
      <c r="C79" s="51"/>
      <c r="D79" s="45"/>
    </row>
    <row r="80" spans="2:4" x14ac:dyDescent="0.25">
      <c r="B80" s="50">
        <v>43055</v>
      </c>
      <c r="C80" s="45" t="s">
        <v>97</v>
      </c>
      <c r="D80" s="47">
        <v>800</v>
      </c>
    </row>
    <row r="81" spans="2:4" x14ac:dyDescent="0.25">
      <c r="B81" s="50">
        <v>43055</v>
      </c>
      <c r="C81" s="45" t="s">
        <v>98</v>
      </c>
      <c r="D81" s="47">
        <v>130</v>
      </c>
    </row>
    <row r="82" spans="2:4" x14ac:dyDescent="0.25">
      <c r="B82" s="50">
        <v>43055</v>
      </c>
      <c r="C82" s="45" t="s">
        <v>99</v>
      </c>
      <c r="D82" s="47">
        <v>200</v>
      </c>
    </row>
    <row r="83" spans="2:4" x14ac:dyDescent="0.25">
      <c r="B83" s="50">
        <v>43055</v>
      </c>
      <c r="C83" s="45" t="s">
        <v>100</v>
      </c>
      <c r="D83" s="47">
        <v>500</v>
      </c>
    </row>
    <row r="84" spans="2:4" x14ac:dyDescent="0.25">
      <c r="B84" s="50">
        <v>43055</v>
      </c>
      <c r="C84" s="45" t="s">
        <v>64</v>
      </c>
      <c r="D84" s="47">
        <v>500</v>
      </c>
    </row>
    <row r="85" spans="2:4" x14ac:dyDescent="0.25">
      <c r="B85" s="50">
        <v>43055</v>
      </c>
      <c r="C85" s="45" t="s">
        <v>101</v>
      </c>
      <c r="D85" s="47">
        <v>3000</v>
      </c>
    </row>
    <row r="86" spans="2:4" x14ac:dyDescent="0.25">
      <c r="B86" s="50">
        <v>43056</v>
      </c>
      <c r="C86" s="45" t="s">
        <v>102</v>
      </c>
      <c r="D86" s="47">
        <v>700</v>
      </c>
    </row>
    <row r="87" spans="2:4" x14ac:dyDescent="0.25">
      <c r="B87" s="50">
        <v>43056</v>
      </c>
      <c r="C87" s="45" t="s">
        <v>103</v>
      </c>
      <c r="D87" s="47">
        <v>300</v>
      </c>
    </row>
    <row r="88" spans="2:4" x14ac:dyDescent="0.25">
      <c r="B88" s="50">
        <v>43056</v>
      </c>
      <c r="C88" s="45" t="s">
        <v>104</v>
      </c>
      <c r="D88" s="47">
        <v>4500</v>
      </c>
    </row>
    <row r="89" spans="2:4" x14ac:dyDescent="0.25">
      <c r="B89" s="50">
        <v>43056</v>
      </c>
      <c r="C89" s="45" t="s">
        <v>105</v>
      </c>
      <c r="D89" s="47">
        <v>900</v>
      </c>
    </row>
    <row r="90" spans="2:4" x14ac:dyDescent="0.25">
      <c r="B90" s="50">
        <v>43060</v>
      </c>
      <c r="C90" s="55" t="s">
        <v>97</v>
      </c>
      <c r="D90" s="47">
        <v>600</v>
      </c>
    </row>
    <row r="91" spans="2:4" x14ac:dyDescent="0.25">
      <c r="B91" s="42"/>
      <c r="C91" s="42"/>
      <c r="D91" s="46">
        <v>12130</v>
      </c>
    </row>
    <row r="94" spans="2:4" x14ac:dyDescent="0.25">
      <c r="B94" s="53" t="s">
        <v>106</v>
      </c>
      <c r="C94" s="45"/>
      <c r="D94" s="45"/>
    </row>
    <row r="95" spans="2:4" x14ac:dyDescent="0.25">
      <c r="B95" s="45"/>
      <c r="C95" s="45"/>
      <c r="D95" s="45"/>
    </row>
    <row r="96" spans="2:4" x14ac:dyDescent="0.25">
      <c r="B96" s="50">
        <v>43061</v>
      </c>
      <c r="C96" s="45" t="s">
        <v>100</v>
      </c>
      <c r="D96" s="47">
        <v>1000</v>
      </c>
    </row>
    <row r="97" spans="1:4" x14ac:dyDescent="0.25">
      <c r="B97" s="50">
        <v>43061</v>
      </c>
      <c r="C97" s="45" t="s">
        <v>101</v>
      </c>
      <c r="D97" s="47">
        <v>2000</v>
      </c>
    </row>
    <row r="98" spans="1:4" x14ac:dyDescent="0.25">
      <c r="B98" s="50">
        <v>43062</v>
      </c>
      <c r="C98" s="76" t="s">
        <v>64</v>
      </c>
      <c r="D98" s="77">
        <v>500</v>
      </c>
    </row>
    <row r="99" spans="1:4" s="75" customFormat="1" x14ac:dyDescent="0.25">
      <c r="A99" s="49"/>
      <c r="B99" s="81"/>
      <c r="C99" s="49"/>
      <c r="D99" s="80"/>
    </row>
    <row r="100" spans="1:4" s="75" customFormat="1" x14ac:dyDescent="0.25">
      <c r="A100" s="49"/>
      <c r="B100" s="81"/>
      <c r="C100" s="49"/>
      <c r="D100" s="80"/>
    </row>
    <row r="101" spans="1:4" s="75" customFormat="1" x14ac:dyDescent="0.25">
      <c r="A101" s="49"/>
      <c r="B101" s="81"/>
      <c r="C101" s="49"/>
      <c r="D101" s="80"/>
    </row>
    <row r="102" spans="1:4" x14ac:dyDescent="0.25">
      <c r="B102" s="50">
        <v>43062</v>
      </c>
      <c r="C102" s="76" t="s">
        <v>102</v>
      </c>
      <c r="D102" s="77">
        <v>800</v>
      </c>
    </row>
    <row r="103" spans="1:4" x14ac:dyDescent="0.25">
      <c r="B103" s="50">
        <v>43062</v>
      </c>
      <c r="C103" s="45" t="s">
        <v>66</v>
      </c>
      <c r="D103" s="47">
        <v>600</v>
      </c>
    </row>
    <row r="104" spans="1:4" x14ac:dyDescent="0.25">
      <c r="B104" s="50">
        <v>43062</v>
      </c>
      <c r="C104" s="45" t="s">
        <v>107</v>
      </c>
      <c r="D104" s="47">
        <v>2000</v>
      </c>
    </row>
    <row r="105" spans="1:4" x14ac:dyDescent="0.25">
      <c r="B105" s="50">
        <v>43063</v>
      </c>
      <c r="C105" s="45" t="s">
        <v>64</v>
      </c>
      <c r="D105" s="47">
        <v>400</v>
      </c>
    </row>
    <row r="106" spans="1:4" x14ac:dyDescent="0.25">
      <c r="B106" s="50">
        <v>43063</v>
      </c>
      <c r="C106" s="45" t="s">
        <v>102</v>
      </c>
      <c r="D106" s="47">
        <v>600</v>
      </c>
    </row>
    <row r="107" spans="1:4" x14ac:dyDescent="0.25">
      <c r="B107" s="42"/>
      <c r="C107" s="42"/>
      <c r="D107" s="44">
        <v>7900</v>
      </c>
    </row>
    <row r="109" spans="1:4" x14ac:dyDescent="0.25">
      <c r="B109" s="53" t="s">
        <v>108</v>
      </c>
      <c r="C109" s="45"/>
      <c r="D109" s="45"/>
    </row>
    <row r="110" spans="1:4" x14ac:dyDescent="0.25">
      <c r="B110" s="45"/>
      <c r="C110" s="45"/>
      <c r="D110" s="45"/>
    </row>
    <row r="111" spans="1:4" x14ac:dyDescent="0.25">
      <c r="B111" s="50">
        <v>43047</v>
      </c>
      <c r="C111" s="45" t="s">
        <v>109</v>
      </c>
      <c r="D111" s="47">
        <v>3200</v>
      </c>
    </row>
    <row r="112" spans="1:4" x14ac:dyDescent="0.25">
      <c r="B112" s="50">
        <v>43047</v>
      </c>
      <c r="C112" s="45" t="s">
        <v>110</v>
      </c>
      <c r="D112" s="47">
        <v>4500</v>
      </c>
    </row>
    <row r="113" spans="2:4" x14ac:dyDescent="0.25">
      <c r="B113" s="50">
        <v>43047</v>
      </c>
      <c r="C113" s="45" t="s">
        <v>111</v>
      </c>
      <c r="D113" s="47">
        <v>400</v>
      </c>
    </row>
    <row r="114" spans="2:4" x14ac:dyDescent="0.25">
      <c r="B114" s="49"/>
      <c r="C114" s="49"/>
      <c r="D114" s="44">
        <v>8100</v>
      </c>
    </row>
    <row r="116" spans="2:4" x14ac:dyDescent="0.25">
      <c r="B116" s="53" t="s">
        <v>112</v>
      </c>
      <c r="C116" s="51"/>
      <c r="D116" s="51"/>
    </row>
    <row r="117" spans="2:4" x14ac:dyDescent="0.25">
      <c r="B117" s="52"/>
      <c r="C117" s="53"/>
      <c r="D117" s="57"/>
    </row>
    <row r="118" spans="2:4" x14ac:dyDescent="0.25">
      <c r="B118" s="52">
        <v>43053</v>
      </c>
      <c r="C118" s="51" t="s">
        <v>113</v>
      </c>
      <c r="D118" s="47">
        <v>5000</v>
      </c>
    </row>
    <row r="119" spans="2:4" x14ac:dyDescent="0.25">
      <c r="B119" s="42"/>
      <c r="C119" s="42"/>
      <c r="D119" s="46">
        <v>5000</v>
      </c>
    </row>
    <row r="120" spans="2:4" x14ac:dyDescent="0.25">
      <c r="B120" s="42"/>
      <c r="C120" s="42"/>
      <c r="D120" s="48"/>
    </row>
    <row r="121" spans="2:4" x14ac:dyDescent="0.25">
      <c r="B121" s="42"/>
      <c r="C121" s="42"/>
      <c r="D121" s="48"/>
    </row>
    <row r="122" spans="2:4" x14ac:dyDescent="0.25">
      <c r="B122" s="53" t="s">
        <v>114</v>
      </c>
      <c r="C122" s="45"/>
      <c r="D122" s="46"/>
    </row>
    <row r="123" spans="2:4" x14ac:dyDescent="0.25">
      <c r="B123" s="45"/>
      <c r="C123" s="45"/>
      <c r="D123" s="46"/>
    </row>
    <row r="124" spans="2:4" x14ac:dyDescent="0.25">
      <c r="B124" s="50">
        <v>43073</v>
      </c>
      <c r="C124" s="45" t="s">
        <v>115</v>
      </c>
      <c r="D124" s="47">
        <v>15000</v>
      </c>
    </row>
    <row r="125" spans="2:4" x14ac:dyDescent="0.25">
      <c r="B125" s="52">
        <v>43076</v>
      </c>
      <c r="C125" s="51" t="s">
        <v>116</v>
      </c>
      <c r="D125" s="47">
        <v>12000</v>
      </c>
    </row>
    <row r="126" spans="2:4" x14ac:dyDescent="0.25">
      <c r="B126" s="50">
        <v>43076</v>
      </c>
      <c r="C126" s="51" t="s">
        <v>117</v>
      </c>
      <c r="D126" s="61">
        <v>58000</v>
      </c>
    </row>
    <row r="127" spans="2:4" x14ac:dyDescent="0.25">
      <c r="B127" s="50">
        <v>43076</v>
      </c>
      <c r="C127" s="45" t="s">
        <v>118</v>
      </c>
      <c r="D127" s="47">
        <v>7000</v>
      </c>
    </row>
    <row r="128" spans="2:4" x14ac:dyDescent="0.25">
      <c r="B128" s="50">
        <v>43076</v>
      </c>
      <c r="C128" s="51" t="s">
        <v>119</v>
      </c>
      <c r="D128" s="47">
        <v>20000</v>
      </c>
    </row>
    <row r="129" spans="2:4" x14ac:dyDescent="0.25">
      <c r="B129" s="50">
        <v>43070</v>
      </c>
      <c r="C129" s="45" t="s">
        <v>120</v>
      </c>
      <c r="D129" s="47">
        <v>6500</v>
      </c>
    </row>
    <row r="130" spans="2:4" x14ac:dyDescent="0.25">
      <c r="B130" s="50">
        <v>43076</v>
      </c>
      <c r="C130" s="45" t="s">
        <v>121</v>
      </c>
      <c r="D130" s="56">
        <v>15000</v>
      </c>
    </row>
    <row r="131" spans="2:4" x14ac:dyDescent="0.25">
      <c r="B131" s="50">
        <v>43074</v>
      </c>
      <c r="C131" s="45" t="s">
        <v>122</v>
      </c>
      <c r="D131" s="47">
        <v>5866.67</v>
      </c>
    </row>
    <row r="132" spans="2:4" x14ac:dyDescent="0.25">
      <c r="B132" s="50">
        <v>43074</v>
      </c>
      <c r="C132" s="45" t="s">
        <v>123</v>
      </c>
      <c r="D132" s="47">
        <v>4567.33</v>
      </c>
    </row>
    <row r="133" spans="2:4" x14ac:dyDescent="0.25">
      <c r="B133" s="50">
        <v>43075</v>
      </c>
      <c r="C133" s="45" t="s">
        <v>124</v>
      </c>
      <c r="D133" s="62">
        <v>4160</v>
      </c>
    </row>
    <row r="134" spans="2:4" x14ac:dyDescent="0.25">
      <c r="B134" s="50">
        <v>43075</v>
      </c>
      <c r="C134" s="45" t="s">
        <v>125</v>
      </c>
      <c r="D134" s="62">
        <v>3200</v>
      </c>
    </row>
    <row r="135" spans="2:4" x14ac:dyDescent="0.25">
      <c r="B135" s="50">
        <v>43076</v>
      </c>
      <c r="C135" s="45" t="s">
        <v>126</v>
      </c>
      <c r="D135" s="62">
        <v>5500</v>
      </c>
    </row>
    <row r="136" spans="2:4" x14ac:dyDescent="0.25">
      <c r="B136" s="50">
        <v>43074</v>
      </c>
      <c r="C136" s="45" t="s">
        <v>127</v>
      </c>
      <c r="D136" s="47">
        <v>940</v>
      </c>
    </row>
    <row r="137" spans="2:4" x14ac:dyDescent="0.25">
      <c r="B137" s="50">
        <v>43074</v>
      </c>
      <c r="C137" s="45" t="s">
        <v>128</v>
      </c>
      <c r="D137" s="47">
        <v>3500</v>
      </c>
    </row>
    <row r="138" spans="2:4" x14ac:dyDescent="0.25">
      <c r="B138" s="50">
        <v>43074</v>
      </c>
      <c r="C138" s="45" t="s">
        <v>129</v>
      </c>
      <c r="D138" s="47">
        <v>55280</v>
      </c>
    </row>
    <row r="139" spans="2:4" x14ac:dyDescent="0.25">
      <c r="B139" s="50">
        <v>43074</v>
      </c>
      <c r="C139" s="45" t="s">
        <v>130</v>
      </c>
      <c r="D139" s="47">
        <v>7500</v>
      </c>
    </row>
    <row r="140" spans="2:4" x14ac:dyDescent="0.25">
      <c r="B140" s="50">
        <v>43074</v>
      </c>
      <c r="C140" s="45" t="s">
        <v>131</v>
      </c>
      <c r="D140" s="47">
        <v>2000</v>
      </c>
    </row>
    <row r="141" spans="2:4" x14ac:dyDescent="0.25">
      <c r="B141" s="50">
        <v>43074</v>
      </c>
      <c r="C141" s="45" t="s">
        <v>132</v>
      </c>
      <c r="D141" s="47">
        <v>1100</v>
      </c>
    </row>
    <row r="142" spans="2:4" x14ac:dyDescent="0.25">
      <c r="B142" s="42"/>
      <c r="C142" s="42"/>
      <c r="D142" s="46">
        <v>227114</v>
      </c>
    </row>
    <row r="145" spans="2:4" ht="15.75" thickBot="1" x14ac:dyDescent="0.3">
      <c r="B145" s="42"/>
      <c r="C145" s="42"/>
      <c r="D145" s="42"/>
    </row>
    <row r="146" spans="2:4" ht="16.5" thickBot="1" x14ac:dyDescent="0.3">
      <c r="B146" s="67" t="s">
        <v>6</v>
      </c>
      <c r="C146" s="68" t="s">
        <v>133</v>
      </c>
      <c r="D146" s="69">
        <v>308268</v>
      </c>
    </row>
  </sheetData>
  <mergeCells count="2">
    <mergeCell ref="A30:B30"/>
    <mergeCell ref="A5:F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2"/>
  <sheetViews>
    <sheetView topLeftCell="A16" workbookViewId="0">
      <selection activeCell="B32" sqref="B32"/>
    </sheetView>
  </sheetViews>
  <sheetFormatPr baseColWidth="10" defaultRowHeight="15" x14ac:dyDescent="0.25"/>
  <cols>
    <col min="2" max="2" width="40.140625" customWidth="1"/>
    <col min="3" max="3" width="12.7109375" bestFit="1" customWidth="1"/>
  </cols>
  <sheetData>
    <row r="2" spans="1:15" ht="18.75" x14ac:dyDescent="0.3">
      <c r="A2" s="75"/>
      <c r="B2" s="90" t="s">
        <v>171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4" spans="1:15" ht="18.75" x14ac:dyDescent="0.3">
      <c r="A4" s="108" t="s">
        <v>137</v>
      </c>
      <c r="B4" s="108"/>
      <c r="C4" s="108"/>
      <c r="D4" s="108"/>
      <c r="E4" s="88"/>
      <c r="F4" s="88"/>
      <c r="G4" s="88"/>
      <c r="H4" s="88"/>
      <c r="I4" s="75"/>
      <c r="J4" s="75"/>
      <c r="K4" s="75"/>
      <c r="L4" s="75"/>
      <c r="M4" s="81"/>
      <c r="N4" s="75"/>
      <c r="O4" s="75"/>
    </row>
    <row r="5" spans="1:15" s="75" customFormat="1" ht="18.75" x14ac:dyDescent="0.3">
      <c r="A5" s="89"/>
      <c r="B5" s="89"/>
      <c r="C5" s="89"/>
      <c r="D5" s="89"/>
      <c r="E5" s="88"/>
      <c r="F5" s="88"/>
      <c r="G5" s="88"/>
      <c r="H5" s="88"/>
      <c r="M5" s="81"/>
    </row>
    <row r="6" spans="1:15" s="75" customFormat="1" ht="18.75" x14ac:dyDescent="0.3">
      <c r="A6" s="89"/>
      <c r="B6" s="74" t="s">
        <v>164</v>
      </c>
      <c r="C6" s="74" t="s">
        <v>165</v>
      </c>
      <c r="D6" s="89"/>
      <c r="E6" s="88"/>
      <c r="F6" s="88"/>
      <c r="G6" s="88"/>
      <c r="H6" s="88"/>
      <c r="M6" s="81"/>
    </row>
    <row r="7" spans="1:15" s="75" customFormat="1" ht="10.5" customHeight="1" x14ac:dyDescent="0.3">
      <c r="A7" s="89"/>
      <c r="B7" s="74"/>
      <c r="C7" s="74"/>
      <c r="D7" s="89"/>
      <c r="E7" s="88"/>
      <c r="F7" s="88"/>
      <c r="G7" s="88"/>
      <c r="H7" s="88"/>
      <c r="M7" s="81"/>
    </row>
    <row r="8" spans="1:15" x14ac:dyDescent="0.25">
      <c r="A8" s="75"/>
      <c r="B8" s="76" t="s">
        <v>138</v>
      </c>
      <c r="C8" s="77">
        <v>10000</v>
      </c>
      <c r="D8" s="80"/>
      <c r="E8" s="75"/>
      <c r="F8" s="75"/>
      <c r="G8" s="75"/>
      <c r="H8" s="75"/>
      <c r="I8" s="75"/>
      <c r="J8" s="80"/>
      <c r="K8" s="75"/>
      <c r="L8" s="75"/>
      <c r="M8" s="75"/>
      <c r="N8" s="75"/>
      <c r="O8" s="80"/>
    </row>
    <row r="9" spans="1:15" x14ac:dyDescent="0.25">
      <c r="A9" s="75"/>
      <c r="B9" s="76" t="s">
        <v>139</v>
      </c>
      <c r="C9" s="77">
        <v>4140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</row>
    <row r="10" spans="1:15" x14ac:dyDescent="0.25">
      <c r="A10" s="75"/>
      <c r="B10" s="76" t="s">
        <v>140</v>
      </c>
      <c r="C10" s="77">
        <v>3500</v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</row>
    <row r="11" spans="1:15" x14ac:dyDescent="0.25">
      <c r="A11" s="75"/>
      <c r="B11" s="76" t="s">
        <v>141</v>
      </c>
      <c r="C11" s="77">
        <v>2600</v>
      </c>
      <c r="D11" s="75"/>
      <c r="E11" s="75"/>
      <c r="F11" s="75"/>
      <c r="G11" s="87"/>
      <c r="H11" s="75"/>
      <c r="I11" s="75"/>
      <c r="J11" s="75"/>
      <c r="K11" s="75"/>
      <c r="L11" s="75"/>
      <c r="M11" s="75"/>
      <c r="N11" s="75"/>
      <c r="O11" s="75"/>
    </row>
    <row r="12" spans="1:15" x14ac:dyDescent="0.25">
      <c r="A12" s="75"/>
      <c r="B12" s="76" t="s">
        <v>142</v>
      </c>
      <c r="C12" s="77">
        <v>3930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</row>
    <row r="13" spans="1:15" x14ac:dyDescent="0.25">
      <c r="A13" s="75"/>
      <c r="B13" s="76" t="s">
        <v>143</v>
      </c>
      <c r="C13" s="77">
        <v>6000</v>
      </c>
      <c r="D13" s="80"/>
      <c r="E13" s="75"/>
      <c r="F13" s="75"/>
      <c r="G13" s="75"/>
      <c r="H13" s="75"/>
      <c r="I13" s="80"/>
      <c r="J13" s="75"/>
      <c r="K13" s="75"/>
      <c r="L13" s="75"/>
      <c r="M13" s="75"/>
      <c r="N13" s="80"/>
      <c r="O13" s="75"/>
    </row>
    <row r="14" spans="1:15" x14ac:dyDescent="0.25">
      <c r="A14" s="75"/>
      <c r="B14" s="76" t="s">
        <v>144</v>
      </c>
      <c r="C14" s="77">
        <v>3250</v>
      </c>
      <c r="D14" s="80"/>
      <c r="E14" s="75"/>
      <c r="F14" s="75"/>
      <c r="G14" s="75"/>
      <c r="H14" s="75"/>
      <c r="I14" s="80"/>
      <c r="J14" s="75"/>
      <c r="K14" s="75"/>
      <c r="L14" s="75"/>
      <c r="M14" s="75"/>
      <c r="N14" s="80"/>
      <c r="O14" s="75"/>
    </row>
    <row r="15" spans="1:15" x14ac:dyDescent="0.25">
      <c r="A15" s="75"/>
      <c r="B15" s="76" t="s">
        <v>145</v>
      </c>
      <c r="C15" s="77">
        <v>1900</v>
      </c>
      <c r="D15" s="80"/>
      <c r="E15" s="75"/>
      <c r="F15" s="75"/>
      <c r="G15" s="75"/>
      <c r="H15" s="75"/>
      <c r="I15" s="80"/>
      <c r="J15" s="75"/>
      <c r="K15" s="75"/>
      <c r="L15" s="75"/>
      <c r="M15" s="75"/>
      <c r="N15" s="80"/>
      <c r="O15" s="75"/>
    </row>
    <row r="16" spans="1:15" x14ac:dyDescent="0.25">
      <c r="A16" s="75"/>
      <c r="B16" s="76" t="s">
        <v>146</v>
      </c>
      <c r="C16" s="77">
        <v>4560</v>
      </c>
      <c r="D16" s="80"/>
      <c r="E16" s="75"/>
      <c r="F16" s="75"/>
      <c r="G16" s="75"/>
      <c r="H16" s="75"/>
      <c r="I16" s="80"/>
      <c r="J16" s="75"/>
      <c r="K16" s="75"/>
      <c r="L16" s="75"/>
      <c r="M16" s="75"/>
      <c r="N16" s="80"/>
      <c r="O16" s="75"/>
    </row>
    <row r="17" spans="1:15" x14ac:dyDescent="0.25">
      <c r="A17" s="75"/>
      <c r="B17" s="78" t="s">
        <v>147</v>
      </c>
      <c r="C17" s="77">
        <v>7000</v>
      </c>
      <c r="D17" s="80"/>
      <c r="E17" s="75"/>
      <c r="F17" s="75"/>
      <c r="G17" s="75"/>
      <c r="H17" s="75"/>
      <c r="I17" s="80"/>
      <c r="J17" s="75"/>
      <c r="K17" s="75"/>
      <c r="L17" s="75"/>
      <c r="M17" s="75"/>
      <c r="N17" s="80"/>
      <c r="O17" s="75"/>
    </row>
    <row r="18" spans="1:15" x14ac:dyDescent="0.25">
      <c r="A18" s="75"/>
      <c r="B18" s="78" t="s">
        <v>148</v>
      </c>
      <c r="C18" s="77">
        <v>3500</v>
      </c>
      <c r="D18" s="80"/>
      <c r="E18" s="75"/>
      <c r="F18" s="75"/>
      <c r="G18" s="75"/>
      <c r="H18" s="75"/>
      <c r="I18" s="80"/>
      <c r="J18" s="75"/>
      <c r="K18" s="75"/>
      <c r="L18" s="75"/>
      <c r="M18" s="75"/>
      <c r="N18" s="80"/>
      <c r="O18" s="75"/>
    </row>
    <row r="19" spans="1:15" x14ac:dyDescent="0.25">
      <c r="B19" s="78" t="s">
        <v>149</v>
      </c>
      <c r="C19" s="77">
        <v>3550</v>
      </c>
      <c r="D19" s="80"/>
      <c r="E19" s="75"/>
      <c r="F19" s="75"/>
      <c r="G19" s="75"/>
      <c r="H19" s="75"/>
      <c r="I19" s="80"/>
      <c r="J19" s="75"/>
      <c r="K19" s="75"/>
      <c r="L19" s="75"/>
      <c r="M19" s="75"/>
      <c r="N19" s="80"/>
    </row>
    <row r="20" spans="1:15" x14ac:dyDescent="0.25">
      <c r="B20" s="78" t="s">
        <v>150</v>
      </c>
      <c r="C20" s="77">
        <v>5000</v>
      </c>
      <c r="D20" s="80"/>
      <c r="E20" s="75"/>
      <c r="F20" s="75"/>
      <c r="G20" s="75"/>
      <c r="H20" s="75"/>
      <c r="I20" s="80"/>
      <c r="J20" s="75"/>
      <c r="K20" s="75"/>
      <c r="L20" s="75"/>
      <c r="M20" s="75"/>
      <c r="N20" s="80"/>
    </row>
    <row r="21" spans="1:15" x14ac:dyDescent="0.25">
      <c r="B21" s="78" t="s">
        <v>151</v>
      </c>
      <c r="C21" s="77">
        <v>5500</v>
      </c>
      <c r="D21" s="80"/>
      <c r="E21" s="75"/>
      <c r="F21" s="75"/>
      <c r="G21" s="75"/>
      <c r="H21" s="75"/>
      <c r="I21" s="80"/>
      <c r="J21" s="75"/>
      <c r="K21" s="75"/>
      <c r="L21" s="75"/>
      <c r="M21" s="75"/>
      <c r="N21" s="80"/>
    </row>
    <row r="22" spans="1:15" x14ac:dyDescent="0.25">
      <c r="B22" s="78" t="s">
        <v>152</v>
      </c>
      <c r="C22" s="77">
        <v>7430</v>
      </c>
      <c r="D22" s="80"/>
      <c r="E22" s="75"/>
      <c r="F22" s="75"/>
      <c r="G22" s="75"/>
      <c r="H22" s="75"/>
      <c r="I22" s="80"/>
      <c r="J22" s="75"/>
      <c r="K22" s="75"/>
      <c r="L22" s="75"/>
      <c r="M22" s="75"/>
      <c r="N22" s="80"/>
    </row>
    <row r="23" spans="1:15" x14ac:dyDescent="0.25">
      <c r="B23" s="76" t="s">
        <v>153</v>
      </c>
      <c r="C23" s="77">
        <v>8400</v>
      </c>
      <c r="D23" s="80"/>
      <c r="E23" s="75"/>
      <c r="F23" s="75"/>
      <c r="G23" s="75"/>
      <c r="H23" s="75"/>
      <c r="I23" s="80"/>
      <c r="J23" s="75"/>
      <c r="K23" s="75"/>
      <c r="L23" s="82"/>
      <c r="M23" s="75"/>
      <c r="N23" s="80"/>
    </row>
    <row r="24" spans="1:15" x14ac:dyDescent="0.25">
      <c r="B24" s="76" t="s">
        <v>154</v>
      </c>
      <c r="C24" s="77">
        <v>4000</v>
      </c>
      <c r="D24" s="80"/>
      <c r="E24" s="75"/>
      <c r="F24" s="75"/>
      <c r="G24" s="80"/>
      <c r="H24" s="75"/>
      <c r="I24" s="80"/>
      <c r="J24" s="75"/>
      <c r="K24" s="75"/>
      <c r="L24" s="75"/>
      <c r="M24" s="75"/>
      <c r="N24" s="80"/>
    </row>
    <row r="25" spans="1:15" x14ac:dyDescent="0.25">
      <c r="B25" s="78" t="s">
        <v>155</v>
      </c>
      <c r="C25" s="77">
        <v>3000</v>
      </c>
      <c r="D25" s="80"/>
      <c r="E25" s="75"/>
      <c r="F25" s="75"/>
      <c r="G25" s="75"/>
      <c r="H25" s="75"/>
      <c r="I25" s="80"/>
      <c r="J25" s="75"/>
      <c r="K25" s="75"/>
      <c r="L25" s="75"/>
      <c r="M25" s="75"/>
      <c r="N25" s="80"/>
    </row>
    <row r="26" spans="1:15" x14ac:dyDescent="0.25">
      <c r="B26" s="76" t="s">
        <v>156</v>
      </c>
      <c r="C26" s="77">
        <v>4550</v>
      </c>
      <c r="D26" s="80"/>
      <c r="E26" s="75"/>
      <c r="F26" s="75"/>
      <c r="G26" s="75"/>
      <c r="H26" s="75"/>
      <c r="I26" s="80"/>
      <c r="J26" s="75"/>
      <c r="K26" s="75"/>
      <c r="L26" s="82"/>
      <c r="M26" s="75"/>
      <c r="N26" s="80"/>
    </row>
    <row r="27" spans="1:15" x14ac:dyDescent="0.25">
      <c r="B27" s="79" t="s">
        <v>157</v>
      </c>
      <c r="C27" s="77">
        <v>15000</v>
      </c>
      <c r="D27" s="80"/>
      <c r="E27" s="75"/>
      <c r="F27" s="75"/>
      <c r="G27" s="75"/>
      <c r="H27" s="75"/>
      <c r="I27" s="80"/>
      <c r="J27" s="75"/>
      <c r="K27" s="75"/>
      <c r="L27" s="82"/>
      <c r="M27" s="75"/>
      <c r="N27" s="80"/>
    </row>
    <row r="28" spans="1:15" x14ac:dyDescent="0.25">
      <c r="B28" s="79" t="s">
        <v>158</v>
      </c>
      <c r="C28" s="77">
        <v>1200</v>
      </c>
      <c r="D28" s="80"/>
      <c r="E28" s="75"/>
      <c r="F28" s="75"/>
      <c r="G28" s="75"/>
      <c r="H28" s="75"/>
      <c r="I28" s="80"/>
      <c r="J28" s="75"/>
      <c r="K28" s="75"/>
      <c r="L28" s="75"/>
      <c r="M28" s="75"/>
      <c r="N28" s="80"/>
    </row>
    <row r="29" spans="1:15" x14ac:dyDescent="0.25">
      <c r="B29" s="79" t="s">
        <v>159</v>
      </c>
      <c r="C29" s="77">
        <v>11400</v>
      </c>
      <c r="D29" s="80"/>
      <c r="E29" s="75"/>
      <c r="F29" s="75"/>
      <c r="G29" s="75"/>
      <c r="H29" s="75"/>
      <c r="I29" s="80"/>
      <c r="J29" s="75"/>
      <c r="K29" s="75"/>
      <c r="L29" s="75"/>
      <c r="M29" s="75"/>
      <c r="N29" s="80"/>
    </row>
    <row r="30" spans="1:15" x14ac:dyDescent="0.25">
      <c r="B30" s="79" t="s">
        <v>160</v>
      </c>
      <c r="C30" s="77">
        <v>2000</v>
      </c>
      <c r="D30" s="80"/>
      <c r="E30" s="75"/>
      <c r="F30" s="75"/>
      <c r="G30" s="75"/>
      <c r="H30" s="75"/>
      <c r="I30" s="80"/>
      <c r="J30" s="75"/>
      <c r="K30" s="75"/>
      <c r="L30" s="82"/>
      <c r="M30" s="75"/>
      <c r="N30" s="83"/>
    </row>
    <row r="31" spans="1:15" x14ac:dyDescent="0.25">
      <c r="B31" s="79" t="s">
        <v>161</v>
      </c>
      <c r="C31" s="77">
        <v>3700</v>
      </c>
      <c r="D31" s="75"/>
      <c r="E31" s="75"/>
      <c r="F31" s="75"/>
      <c r="G31" s="75"/>
      <c r="H31" s="75"/>
      <c r="I31" s="75"/>
      <c r="J31" s="75"/>
      <c r="K31" s="75"/>
      <c r="L31" s="82"/>
      <c r="M31" s="75"/>
      <c r="N31" s="83"/>
    </row>
    <row r="32" spans="1:15" x14ac:dyDescent="0.25">
      <c r="B32" s="79" t="s">
        <v>162</v>
      </c>
      <c r="C32" s="77">
        <v>3000</v>
      </c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83"/>
    </row>
    <row r="33" spans="2:14" ht="15.75" x14ac:dyDescent="0.25">
      <c r="B33" s="91" t="s">
        <v>163</v>
      </c>
      <c r="C33" s="92">
        <v>128110</v>
      </c>
      <c r="D33" s="80"/>
      <c r="E33" s="75"/>
      <c r="F33" s="75"/>
      <c r="G33" s="75"/>
      <c r="H33" s="75"/>
      <c r="I33" s="75"/>
      <c r="J33" s="83"/>
      <c r="K33" s="75"/>
      <c r="L33" s="75"/>
      <c r="M33" s="83"/>
      <c r="N33" s="75"/>
    </row>
    <row r="34" spans="2:14" x14ac:dyDescent="0.25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83"/>
      <c r="N34" s="75"/>
    </row>
    <row r="35" spans="2:14" x14ac:dyDescent="0.25">
      <c r="G35" s="80"/>
      <c r="H35" s="75"/>
      <c r="I35" s="75"/>
      <c r="J35" s="75"/>
    </row>
    <row r="36" spans="2:14" x14ac:dyDescent="0.25">
      <c r="G36" s="80"/>
      <c r="H36" s="75"/>
      <c r="I36" s="75"/>
      <c r="J36" s="75"/>
    </row>
    <row r="37" spans="2:14" x14ac:dyDescent="0.25">
      <c r="G37" s="80"/>
      <c r="H37" s="75"/>
      <c r="I37" s="84"/>
      <c r="J37" s="85"/>
    </row>
    <row r="38" spans="2:14" x14ac:dyDescent="0.25">
      <c r="G38" s="80"/>
      <c r="H38" s="75"/>
      <c r="I38" s="75"/>
      <c r="J38" s="75"/>
    </row>
    <row r="39" spans="2:14" x14ac:dyDescent="0.25">
      <c r="G39" s="80"/>
      <c r="H39" s="75"/>
      <c r="I39" s="75"/>
      <c r="J39" s="75"/>
    </row>
    <row r="40" spans="2:14" x14ac:dyDescent="0.25">
      <c r="G40" s="80"/>
      <c r="H40" s="75"/>
      <c r="I40" s="75"/>
      <c r="J40" s="75"/>
    </row>
    <row r="41" spans="2:14" x14ac:dyDescent="0.25">
      <c r="G41" s="80"/>
      <c r="H41" s="75"/>
      <c r="I41" s="75"/>
      <c r="J41" s="75"/>
    </row>
    <row r="42" spans="2:14" x14ac:dyDescent="0.25">
      <c r="G42" s="80"/>
      <c r="H42" s="75"/>
      <c r="I42" s="75"/>
      <c r="J42" s="75"/>
    </row>
  </sheetData>
  <mergeCells count="1">
    <mergeCell ref="A4:D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19" workbookViewId="0">
      <selection activeCell="F10" sqref="F10"/>
    </sheetView>
  </sheetViews>
  <sheetFormatPr baseColWidth="10" defaultRowHeight="15" x14ac:dyDescent="0.25"/>
  <cols>
    <col min="1" max="1" width="3.5703125" customWidth="1"/>
    <col min="2" max="2" width="20.42578125" customWidth="1"/>
    <col min="3" max="3" width="13.5703125" customWidth="1"/>
    <col min="4" max="4" width="13" customWidth="1"/>
    <col min="5" max="5" width="11.7109375" customWidth="1"/>
    <col min="6" max="6" width="14.7109375" customWidth="1"/>
  </cols>
  <sheetData>
    <row r="1" spans="1:13" s="75" customFormat="1" x14ac:dyDescent="0.25"/>
    <row r="3" spans="1:13" s="75" customFormat="1" ht="18.75" x14ac:dyDescent="0.3">
      <c r="B3" s="90" t="s">
        <v>172</v>
      </c>
    </row>
    <row r="4" spans="1:13" s="75" customFormat="1" x14ac:dyDescent="0.25"/>
    <row r="5" spans="1:13" s="75" customFormat="1" ht="18.75" x14ac:dyDescent="0.3">
      <c r="A5" s="108" t="s">
        <v>190</v>
      </c>
      <c r="B5" s="108"/>
      <c r="C5" s="108"/>
      <c r="D5" s="108"/>
      <c r="E5" s="108"/>
      <c r="F5" s="108"/>
      <c r="G5" s="88"/>
      <c r="H5" s="88"/>
      <c r="M5" s="81"/>
    </row>
    <row r="6" spans="1:13" s="75" customFormat="1" ht="18.75" x14ac:dyDescent="0.3">
      <c r="A6" s="93"/>
      <c r="B6" s="93"/>
      <c r="C6" s="93"/>
      <c r="D6" s="93"/>
      <c r="E6" s="93"/>
      <c r="F6" s="93"/>
      <c r="G6" s="88"/>
      <c r="H6" s="88"/>
      <c r="M6" s="81"/>
    </row>
    <row r="8" spans="1:13" ht="15.75" x14ac:dyDescent="0.25">
      <c r="B8" s="96" t="s">
        <v>186</v>
      </c>
      <c r="C8" s="96" t="s">
        <v>183</v>
      </c>
      <c r="D8" s="96" t="s">
        <v>184</v>
      </c>
      <c r="E8" s="96" t="s">
        <v>185</v>
      </c>
      <c r="F8" s="96" t="s">
        <v>187</v>
      </c>
    </row>
    <row r="9" spans="1:13" x14ac:dyDescent="0.25">
      <c r="B9" s="94" t="s">
        <v>177</v>
      </c>
      <c r="C9" s="95">
        <v>190000</v>
      </c>
      <c r="D9" s="95">
        <v>125000</v>
      </c>
      <c r="E9" s="95">
        <v>180000</v>
      </c>
      <c r="F9" s="95">
        <f t="shared" ref="F9:F15" si="0">SUM(C9:E9)</f>
        <v>495000</v>
      </c>
    </row>
    <row r="10" spans="1:13" x14ac:dyDescent="0.25">
      <c r="B10" s="94" t="s">
        <v>178</v>
      </c>
      <c r="C10" s="95">
        <v>200000</v>
      </c>
      <c r="D10" s="95"/>
      <c r="E10" s="95"/>
      <c r="F10" s="95">
        <f t="shared" si="0"/>
        <v>200000</v>
      </c>
    </row>
    <row r="11" spans="1:13" x14ac:dyDescent="0.25">
      <c r="B11" s="94" t="s">
        <v>179</v>
      </c>
      <c r="C11" s="95">
        <v>170000</v>
      </c>
      <c r="D11" s="95"/>
      <c r="E11" s="95"/>
      <c r="F11" s="95">
        <f t="shared" si="0"/>
        <v>170000</v>
      </c>
    </row>
    <row r="12" spans="1:13" x14ac:dyDescent="0.25">
      <c r="B12" s="94" t="s">
        <v>180</v>
      </c>
      <c r="C12" s="95">
        <v>200000</v>
      </c>
      <c r="D12" s="95">
        <v>75000</v>
      </c>
      <c r="E12" s="95">
        <v>180000</v>
      </c>
      <c r="F12" s="95">
        <f t="shared" si="0"/>
        <v>455000</v>
      </c>
    </row>
    <row r="13" spans="1:13" x14ac:dyDescent="0.25">
      <c r="B13" s="94" t="s">
        <v>181</v>
      </c>
      <c r="C13" s="95">
        <v>200000</v>
      </c>
      <c r="D13" s="95">
        <v>125000</v>
      </c>
      <c r="E13" s="95"/>
      <c r="F13" s="95">
        <f t="shared" si="0"/>
        <v>325000</v>
      </c>
    </row>
    <row r="14" spans="1:13" x14ac:dyDescent="0.25">
      <c r="B14" s="94" t="s">
        <v>182</v>
      </c>
      <c r="C14" s="95">
        <v>190000</v>
      </c>
      <c r="D14" s="95">
        <v>75000</v>
      </c>
      <c r="E14" s="95"/>
      <c r="F14" s="95">
        <f t="shared" si="0"/>
        <v>265000</v>
      </c>
    </row>
    <row r="15" spans="1:13" ht="16.5" thickBot="1" x14ac:dyDescent="0.3">
      <c r="B15" s="94"/>
      <c r="C15" s="95">
        <f>SUM(C9:C14)</f>
        <v>1150000</v>
      </c>
      <c r="D15" s="95">
        <f>SUM(D9:D14)</f>
        <v>400000</v>
      </c>
      <c r="E15" s="95">
        <f>SUM(E9:E14)</f>
        <v>360000</v>
      </c>
      <c r="F15" s="100">
        <f t="shared" si="0"/>
        <v>1910000</v>
      </c>
    </row>
    <row r="16" spans="1:13" s="75" customFormat="1" ht="17.25" customHeight="1" thickTop="1" x14ac:dyDescent="0.25">
      <c r="B16" s="97"/>
      <c r="C16" s="98"/>
      <c r="D16" s="98"/>
      <c r="E16" s="98"/>
      <c r="F16" s="99"/>
    </row>
    <row r="17" spans="1:6" s="75" customFormat="1" ht="17.25" customHeight="1" x14ac:dyDescent="0.25">
      <c r="B17" s="97"/>
      <c r="C17" s="98"/>
      <c r="D17" s="98"/>
      <c r="E17" s="98"/>
      <c r="F17" s="99"/>
    </row>
    <row r="18" spans="1:6" s="75" customFormat="1" ht="17.25" customHeight="1" x14ac:dyDescent="0.25">
      <c r="B18" s="97"/>
      <c r="C18" s="98"/>
      <c r="D18" s="98"/>
      <c r="E18" s="98"/>
      <c r="F18" s="99"/>
    </row>
    <row r="19" spans="1:6" s="75" customFormat="1" ht="17.25" customHeight="1" x14ac:dyDescent="0.25">
      <c r="B19" s="97"/>
      <c r="C19" s="98"/>
      <c r="D19" s="98"/>
      <c r="E19" s="98"/>
      <c r="F19" s="99"/>
    </row>
    <row r="20" spans="1:6" s="75" customFormat="1" ht="17.25" customHeight="1" x14ac:dyDescent="0.25">
      <c r="B20" s="97"/>
      <c r="C20" s="98"/>
      <c r="D20" s="98"/>
      <c r="E20" s="98"/>
      <c r="F20" s="99"/>
    </row>
    <row r="22" spans="1:6" ht="18.75" x14ac:dyDescent="0.3">
      <c r="A22" s="75"/>
      <c r="B22" s="90" t="s">
        <v>189</v>
      </c>
      <c r="C22" s="75"/>
      <c r="D22" s="75"/>
      <c r="E22" s="75"/>
      <c r="F22" s="75"/>
    </row>
    <row r="23" spans="1:6" x14ac:dyDescent="0.25">
      <c r="A23" s="75"/>
      <c r="B23" s="75"/>
      <c r="C23" s="75"/>
      <c r="D23" s="75"/>
      <c r="E23" s="75"/>
      <c r="F23" s="75"/>
    </row>
    <row r="24" spans="1:6" ht="18.75" x14ac:dyDescent="0.3">
      <c r="A24" s="108" t="s">
        <v>188</v>
      </c>
      <c r="B24" s="108"/>
      <c r="C24" s="108"/>
      <c r="D24" s="108"/>
      <c r="E24" s="108"/>
      <c r="F24" s="108"/>
    </row>
    <row r="25" spans="1:6" ht="18.75" x14ac:dyDescent="0.3">
      <c r="A25" s="93"/>
      <c r="B25" s="93"/>
      <c r="C25" s="93"/>
      <c r="D25" s="93"/>
      <c r="E25" s="93"/>
      <c r="F25" s="93"/>
    </row>
    <row r="26" spans="1:6" x14ac:dyDescent="0.25">
      <c r="A26" s="75"/>
      <c r="B26" s="75"/>
      <c r="C26" s="75"/>
      <c r="D26" s="75"/>
      <c r="E26" s="75"/>
      <c r="F26" s="75"/>
    </row>
    <row r="27" spans="1:6" ht="15.75" x14ac:dyDescent="0.25">
      <c r="A27" s="75"/>
      <c r="B27" s="96" t="s">
        <v>186</v>
      </c>
      <c r="C27" s="96" t="s">
        <v>183</v>
      </c>
      <c r="D27" s="96" t="s">
        <v>184</v>
      </c>
      <c r="E27" s="96" t="s">
        <v>185</v>
      </c>
      <c r="F27" s="96" t="s">
        <v>187</v>
      </c>
    </row>
    <row r="28" spans="1:6" x14ac:dyDescent="0.25">
      <c r="A28" s="75"/>
      <c r="B28" s="94" t="s">
        <v>177</v>
      </c>
      <c r="C28" s="95">
        <v>12170</v>
      </c>
      <c r="D28" s="95">
        <v>10877</v>
      </c>
      <c r="E28" s="95">
        <v>7500</v>
      </c>
      <c r="F28" s="95">
        <f t="shared" ref="F28:F34" si="1">SUM(C28:E28)</f>
        <v>30547</v>
      </c>
    </row>
    <row r="29" spans="1:6" x14ac:dyDescent="0.25">
      <c r="A29" s="75"/>
      <c r="B29" s="94" t="s">
        <v>178</v>
      </c>
      <c r="C29" s="95">
        <v>22300</v>
      </c>
      <c r="D29" s="95"/>
      <c r="E29" s="95"/>
      <c r="F29" s="95">
        <f t="shared" si="1"/>
        <v>22300</v>
      </c>
    </row>
    <row r="30" spans="1:6" x14ac:dyDescent="0.25">
      <c r="A30" s="75"/>
      <c r="B30" s="94" t="s">
        <v>179</v>
      </c>
      <c r="C30" s="95">
        <v>10328</v>
      </c>
      <c r="D30" s="95"/>
      <c r="E30" s="95"/>
      <c r="F30" s="95">
        <f t="shared" si="1"/>
        <v>10328</v>
      </c>
    </row>
    <row r="31" spans="1:6" x14ac:dyDescent="0.25">
      <c r="A31" s="75"/>
      <c r="B31" s="94" t="s">
        <v>180</v>
      </c>
      <c r="C31" s="95">
        <v>22300</v>
      </c>
      <c r="D31" s="95">
        <v>10877</v>
      </c>
      <c r="E31" s="95">
        <v>20000</v>
      </c>
      <c r="F31" s="95">
        <f t="shared" si="1"/>
        <v>53177</v>
      </c>
    </row>
    <row r="32" spans="1:6" x14ac:dyDescent="0.25">
      <c r="A32" s="75"/>
      <c r="B32" s="94" t="s">
        <v>181</v>
      </c>
      <c r="C32" s="95">
        <v>16668</v>
      </c>
      <c r="D32" s="95">
        <v>10877</v>
      </c>
      <c r="E32" s="95"/>
      <c r="F32" s="95">
        <f t="shared" si="1"/>
        <v>27545</v>
      </c>
    </row>
    <row r="33" spans="1:6" x14ac:dyDescent="0.25">
      <c r="A33" s="75"/>
      <c r="B33" s="94" t="s">
        <v>182</v>
      </c>
      <c r="C33" s="95">
        <v>12118</v>
      </c>
      <c r="D33" s="95">
        <v>10877</v>
      </c>
      <c r="E33" s="95"/>
      <c r="F33" s="95">
        <f t="shared" si="1"/>
        <v>22995</v>
      </c>
    </row>
    <row r="34" spans="1:6" ht="16.5" thickBot="1" x14ac:dyDescent="0.3">
      <c r="A34" s="75"/>
      <c r="B34" s="94"/>
      <c r="C34" s="95">
        <f>SUM(C28:C33)</f>
        <v>95884</v>
      </c>
      <c r="D34" s="95">
        <f>SUM(D28:D33)</f>
        <v>43508</v>
      </c>
      <c r="E34" s="95">
        <f>SUM(E28:E33)</f>
        <v>27500</v>
      </c>
      <c r="F34" s="100">
        <f t="shared" si="1"/>
        <v>166892</v>
      </c>
    </row>
    <row r="35" spans="1:6" ht="15.75" thickTop="1" x14ac:dyDescent="0.25"/>
  </sheetData>
  <mergeCells count="2">
    <mergeCell ref="A5:F5"/>
    <mergeCell ref="A24:F2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Hoja2</vt:lpstr>
      <vt:lpstr>Hoja3</vt:lpstr>
      <vt:lpstr>Hoja4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2018-04-09T23:10:28Z</cp:lastPrinted>
  <dcterms:created xsi:type="dcterms:W3CDTF">2018-03-05T19:12:29Z</dcterms:created>
  <dcterms:modified xsi:type="dcterms:W3CDTF">2018-04-12T13:32:17Z</dcterms:modified>
</cp:coreProperties>
</file>